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tabRatio="832"/>
  </bookViews>
  <sheets>
    <sheet name="д.1" sheetId="1" r:id="rId1"/>
    <sheet name="д.2" sheetId="2" r:id="rId2"/>
    <sheet name="д.3" sheetId="3" r:id="rId3"/>
    <sheet name="д.4" sheetId="4" r:id="rId4"/>
    <sheet name="д.7" sheetId="7" r:id="rId5"/>
    <sheet name="д.8" sheetId="8" r:id="rId6"/>
    <sheet name="д.9" sheetId="9" r:id="rId7"/>
    <sheet name="д.10" sheetId="10" r:id="rId8"/>
    <sheet name="д.11" sheetId="11" r:id="rId9"/>
    <sheet name="д.12" sheetId="12" r:id="rId10"/>
    <sheet name="д.13" sheetId="13" r:id="rId11"/>
    <sheet name="д.14" sheetId="14" r:id="rId12"/>
    <sheet name="д.15" sheetId="15" r:id="rId13"/>
    <sheet name="д.16" sheetId="16" r:id="rId14"/>
    <sheet name="д.17" sheetId="17" r:id="rId15"/>
    <sheet name="д.18" sheetId="18" r:id="rId16"/>
    <sheet name="д.19" sheetId="19" r:id="rId17"/>
    <sheet name="д.20" sheetId="20" r:id="rId18"/>
    <sheet name="д.21" sheetId="21" r:id="rId19"/>
    <sheet name="д.22" sheetId="22" r:id="rId20"/>
    <sheet name="д.23" sheetId="23" r:id="rId21"/>
    <sheet name="д.24" sheetId="24" r:id="rId22"/>
    <sheet name="д.25" sheetId="25" r:id="rId23"/>
    <sheet name="д.26" sheetId="26" r:id="rId24"/>
    <sheet name="д.27" sheetId="27" r:id="rId25"/>
    <sheet name="д.28" sheetId="28" r:id="rId26"/>
    <sheet name="д.29" sheetId="29" r:id="rId27"/>
    <sheet name="д.30" sheetId="30" r:id="rId28"/>
    <sheet name="д.31" sheetId="31" r:id="rId29"/>
    <sheet name="д.32" sheetId="32" r:id="rId30"/>
    <sheet name="д.33" sheetId="33" r:id="rId31"/>
    <sheet name="д.34" sheetId="34" r:id="rId32"/>
    <sheet name="д.49" sheetId="42" r:id="rId33"/>
    <sheet name="д.50" sheetId="43" r:id="rId34"/>
    <sheet name="д.51" sheetId="44" r:id="rId35"/>
    <sheet name="д.52" sheetId="45" r:id="rId36"/>
    <sheet name="д.53" sheetId="46" r:id="rId37"/>
    <sheet name="д.54" sheetId="47" r:id="rId38"/>
    <sheet name="д.55" sheetId="48" r:id="rId39"/>
    <sheet name="д.56" sheetId="49" r:id="rId40"/>
    <sheet name="д.57" sheetId="50" r:id="rId41"/>
    <sheet name="д.58" sheetId="51" r:id="rId42"/>
    <sheet name="д.59" sheetId="52" r:id="rId43"/>
    <sheet name="д.60" sheetId="53" r:id="rId44"/>
    <sheet name="д.61" sheetId="54" r:id="rId45"/>
    <sheet name="д.64" sheetId="57" r:id="rId46"/>
    <sheet name="д.65" sheetId="58" r:id="rId47"/>
    <sheet name="д.66" sheetId="59" r:id="rId48"/>
    <sheet name="д.67" sheetId="60" r:id="rId49"/>
    <sheet name="д.68" sheetId="61" r:id="rId50"/>
    <sheet name="д.69" sheetId="62" r:id="rId51"/>
    <sheet name="д.70" sheetId="63" r:id="rId52"/>
    <sheet name="д.71" sheetId="64" r:id="rId53"/>
    <sheet name="д.72" sheetId="65" r:id="rId54"/>
    <sheet name="д.73" sheetId="66" r:id="rId55"/>
  </sheets>
  <calcPr calcId="125725"/>
</workbook>
</file>

<file path=xl/calcChain.xml><?xml version="1.0" encoding="utf-8"?>
<calcChain xmlns="http://schemas.openxmlformats.org/spreadsheetml/2006/main">
  <c r="B56" i="4"/>
  <c r="B56" i="1" l="1"/>
  <c r="B61" s="1"/>
  <c r="B53"/>
  <c r="B60" s="1"/>
  <c r="B17" i="57"/>
  <c r="B56" i="66"/>
  <c r="B61" s="1"/>
  <c r="B53"/>
  <c r="B34"/>
  <c r="B22"/>
  <c r="B17"/>
  <c r="B5"/>
  <c r="B56" i="65"/>
  <c r="B61" s="1"/>
  <c r="B53"/>
  <c r="B34"/>
  <c r="B22"/>
  <c r="B17"/>
  <c r="B5"/>
  <c r="B56" i="64"/>
  <c r="B61" s="1"/>
  <c r="B53"/>
  <c r="B34"/>
  <c r="B22"/>
  <c r="B20" s="1"/>
  <c r="B17"/>
  <c r="B5"/>
  <c r="B61" i="63"/>
  <c r="B56"/>
  <c r="B53"/>
  <c r="B34"/>
  <c r="B22"/>
  <c r="B17"/>
  <c r="B5"/>
  <c r="B56" i="62"/>
  <c r="B61" s="1"/>
  <c r="B53"/>
  <c r="B39" s="1"/>
  <c r="B34"/>
  <c r="B22"/>
  <c r="B17"/>
  <c r="B5"/>
  <c r="B56" i="61"/>
  <c r="B61" s="1"/>
  <c r="B53"/>
  <c r="B39" s="1"/>
  <c r="B34"/>
  <c r="B22"/>
  <c r="B20" s="1"/>
  <c r="B17"/>
  <c r="B5"/>
  <c r="B56" i="60"/>
  <c r="B61" s="1"/>
  <c r="B53"/>
  <c r="B34"/>
  <c r="B22"/>
  <c r="B17"/>
  <c r="B5"/>
  <c r="B3" s="1"/>
  <c r="B56" i="59"/>
  <c r="B61" s="1"/>
  <c r="B53"/>
  <c r="B34"/>
  <c r="B22"/>
  <c r="B17"/>
  <c r="B5"/>
  <c r="B3" s="1"/>
  <c r="B56" i="58"/>
  <c r="B61" s="1"/>
  <c r="B53"/>
  <c r="B34"/>
  <c r="B22"/>
  <c r="B17"/>
  <c r="B5"/>
  <c r="B3" s="1"/>
  <c r="B61" i="57"/>
  <c r="B56"/>
  <c r="B53"/>
  <c r="B34"/>
  <c r="B22"/>
  <c r="B5"/>
  <c r="B3" s="1"/>
  <c r="B56" i="54"/>
  <c r="B61" s="1"/>
  <c r="B53"/>
  <c r="B34"/>
  <c r="B22"/>
  <c r="B17"/>
  <c r="B5"/>
  <c r="B56" i="53"/>
  <c r="B61" s="1"/>
  <c r="B53"/>
  <c r="B34"/>
  <c r="B22"/>
  <c r="B20" s="1"/>
  <c r="B17"/>
  <c r="B5"/>
  <c r="B56" i="52"/>
  <c r="B61" s="1"/>
  <c r="B53"/>
  <c r="B34"/>
  <c r="B22"/>
  <c r="B17"/>
  <c r="B5"/>
  <c r="B3" s="1"/>
  <c r="B56" i="51"/>
  <c r="B61" s="1"/>
  <c r="B53"/>
  <c r="B39" s="1"/>
  <c r="B34"/>
  <c r="B22"/>
  <c r="B17"/>
  <c r="B5"/>
  <c r="B56" i="50"/>
  <c r="B61" s="1"/>
  <c r="B53"/>
  <c r="B39" s="1"/>
  <c r="B34"/>
  <c r="B22"/>
  <c r="B20" s="1"/>
  <c r="B17"/>
  <c r="B5"/>
  <c r="B56" i="49"/>
  <c r="B61" s="1"/>
  <c r="B53"/>
  <c r="B34"/>
  <c r="B22"/>
  <c r="B17"/>
  <c r="B5"/>
  <c r="B3" s="1"/>
  <c r="B61" i="48"/>
  <c r="B56"/>
  <c r="B53"/>
  <c r="B34"/>
  <c r="B22"/>
  <c r="B17"/>
  <c r="B5"/>
  <c r="B56" i="47"/>
  <c r="B61" s="1"/>
  <c r="B53"/>
  <c r="B34"/>
  <c r="B22"/>
  <c r="B20" s="1"/>
  <c r="B17"/>
  <c r="B5"/>
  <c r="B56" i="46"/>
  <c r="B61" s="1"/>
  <c r="B53"/>
  <c r="B39"/>
  <c r="B34"/>
  <c r="B22"/>
  <c r="B17"/>
  <c r="B5"/>
  <c r="B3" s="1"/>
  <c r="B56" i="45"/>
  <c r="B61" s="1"/>
  <c r="B53"/>
  <c r="B34"/>
  <c r="B22"/>
  <c r="B17"/>
  <c r="B5"/>
  <c r="B56" i="44"/>
  <c r="B61" s="1"/>
  <c r="B53"/>
  <c r="B39" s="1"/>
  <c r="B34"/>
  <c r="B22"/>
  <c r="B20" s="1"/>
  <c r="B17"/>
  <c r="B5"/>
  <c r="B56" i="43"/>
  <c r="B61" s="1"/>
  <c r="B53"/>
  <c r="B34"/>
  <c r="B22"/>
  <c r="B17"/>
  <c r="B5"/>
  <c r="B56" i="42"/>
  <c r="B61" s="1"/>
  <c r="B53"/>
  <c r="B34"/>
  <c r="B22"/>
  <c r="B20" s="1"/>
  <c r="B17"/>
  <c r="B5"/>
  <c r="B56" i="34"/>
  <c r="B61" s="1"/>
  <c r="B53"/>
  <c r="B39"/>
  <c r="B34"/>
  <c r="B22"/>
  <c r="B17"/>
  <c r="B5"/>
  <c r="B3" s="1"/>
  <c r="B56" i="33"/>
  <c r="B61" s="1"/>
  <c r="B53"/>
  <c r="B39" s="1"/>
  <c r="B34"/>
  <c r="B22"/>
  <c r="B17"/>
  <c r="B5"/>
  <c r="B56" i="32"/>
  <c r="B61" s="1"/>
  <c r="B53"/>
  <c r="B39" s="1"/>
  <c r="B34"/>
  <c r="B22"/>
  <c r="B17"/>
  <c r="B5"/>
  <c r="B56" i="31"/>
  <c r="B61" s="1"/>
  <c r="B53"/>
  <c r="B39" s="1"/>
  <c r="B34"/>
  <c r="B22"/>
  <c r="B17"/>
  <c r="B5"/>
  <c r="B56" i="30"/>
  <c r="B61" s="1"/>
  <c r="B53"/>
  <c r="B39" s="1"/>
  <c r="B34"/>
  <c r="B22"/>
  <c r="B17"/>
  <c r="B5"/>
  <c r="B56" i="29"/>
  <c r="B61" s="1"/>
  <c r="B53"/>
  <c r="B39" s="1"/>
  <c r="B34"/>
  <c r="B22"/>
  <c r="B17"/>
  <c r="B5"/>
  <c r="B56" i="28"/>
  <c r="B61" s="1"/>
  <c r="B53"/>
  <c r="B39" s="1"/>
  <c r="B34"/>
  <c r="B22"/>
  <c r="B17"/>
  <c r="B5"/>
  <c r="B56" i="27"/>
  <c r="B61" s="1"/>
  <c r="B53"/>
  <c r="B39" s="1"/>
  <c r="B34"/>
  <c r="B22"/>
  <c r="B20" s="1"/>
  <c r="B17"/>
  <c r="B5"/>
  <c r="B56" i="26"/>
  <c r="B61" s="1"/>
  <c r="B53"/>
  <c r="B34"/>
  <c r="B22"/>
  <c r="B17"/>
  <c r="B5"/>
  <c r="B3" s="1"/>
  <c r="B56" i="25"/>
  <c r="B61" s="1"/>
  <c r="B53"/>
  <c r="B34"/>
  <c r="B22"/>
  <c r="B17"/>
  <c r="B5"/>
  <c r="B56" i="24"/>
  <c r="B61" s="1"/>
  <c r="B53"/>
  <c r="B60" s="1"/>
  <c r="B34"/>
  <c r="B22"/>
  <c r="B20" s="1"/>
  <c r="B17"/>
  <c r="B5"/>
  <c r="B56" i="23"/>
  <c r="B61" s="1"/>
  <c r="B53"/>
  <c r="B34"/>
  <c r="B22"/>
  <c r="B17"/>
  <c r="B5"/>
  <c r="B3" s="1"/>
  <c r="B56" i="22"/>
  <c r="B61" s="1"/>
  <c r="B53"/>
  <c r="B39" s="1"/>
  <c r="B34"/>
  <c r="B22"/>
  <c r="B17"/>
  <c r="B5"/>
  <c r="B3" s="1"/>
  <c r="B56" i="21"/>
  <c r="B61" s="1"/>
  <c r="B53"/>
  <c r="B34"/>
  <c r="B22"/>
  <c r="B17"/>
  <c r="B5"/>
  <c r="B56" i="20"/>
  <c r="B61" s="1"/>
  <c r="B53"/>
  <c r="B34"/>
  <c r="B22"/>
  <c r="B20" s="1"/>
  <c r="B17"/>
  <c r="B5"/>
  <c r="B3" s="1"/>
  <c r="B56" i="19"/>
  <c r="B61" s="1"/>
  <c r="B53"/>
  <c r="B39"/>
  <c r="B34"/>
  <c r="B22"/>
  <c r="B17"/>
  <c r="B5"/>
  <c r="B3" s="1"/>
  <c r="B56" i="18"/>
  <c r="B61" s="1"/>
  <c r="B53"/>
  <c r="B34"/>
  <c r="B22"/>
  <c r="B17"/>
  <c r="B5"/>
  <c r="B56" i="17"/>
  <c r="B61" s="1"/>
  <c r="B53"/>
  <c r="B34"/>
  <c r="B22"/>
  <c r="B20" s="1"/>
  <c r="B17"/>
  <c r="B5"/>
  <c r="B56" i="16"/>
  <c r="B61" s="1"/>
  <c r="B53"/>
  <c r="B34"/>
  <c r="B22"/>
  <c r="B17"/>
  <c r="B5"/>
  <c r="B56" i="15"/>
  <c r="B61" s="1"/>
  <c r="B53"/>
  <c r="B34"/>
  <c r="B22"/>
  <c r="B17"/>
  <c r="B5"/>
  <c r="B3" s="1"/>
  <c r="B56" i="14"/>
  <c r="B61" s="1"/>
  <c r="B53"/>
  <c r="B34"/>
  <c r="B22"/>
  <c r="B20" s="1"/>
  <c r="B17"/>
  <c r="B5"/>
  <c r="B56" i="13"/>
  <c r="B61" s="1"/>
  <c r="B53"/>
  <c r="B34"/>
  <c r="B22"/>
  <c r="B20" s="1"/>
  <c r="B17"/>
  <c r="B5"/>
  <c r="B56" i="12"/>
  <c r="B61" s="1"/>
  <c r="B53"/>
  <c r="B39"/>
  <c r="B34"/>
  <c r="B22"/>
  <c r="B17"/>
  <c r="B5"/>
  <c r="B3" s="1"/>
  <c r="B56" i="11"/>
  <c r="B61" s="1"/>
  <c r="B53"/>
  <c r="B39" s="1"/>
  <c r="B34"/>
  <c r="B22"/>
  <c r="B17"/>
  <c r="B5"/>
  <c r="B56" i="10"/>
  <c r="B61" s="1"/>
  <c r="B53"/>
  <c r="B39" s="1"/>
  <c r="B34"/>
  <c r="B22"/>
  <c r="B20" s="1"/>
  <c r="B17"/>
  <c r="B5"/>
  <c r="B56" i="9"/>
  <c r="B61" s="1"/>
  <c r="B53"/>
  <c r="B39"/>
  <c r="B34"/>
  <c r="B22"/>
  <c r="B17"/>
  <c r="B5"/>
  <c r="B3" s="1"/>
  <c r="B56" i="8"/>
  <c r="B61" s="1"/>
  <c r="B53"/>
  <c r="B34"/>
  <c r="B22"/>
  <c r="B17"/>
  <c r="B5"/>
  <c r="B61" i="7"/>
  <c r="B56"/>
  <c r="B53"/>
  <c r="B39" s="1"/>
  <c r="B34"/>
  <c r="B22"/>
  <c r="B20" s="1"/>
  <c r="B17"/>
  <c r="B5"/>
  <c r="B61" i="4"/>
  <c r="B53"/>
  <c r="B34"/>
  <c r="B22"/>
  <c r="B20" s="1"/>
  <c r="B17"/>
  <c r="B5"/>
  <c r="B56" i="3"/>
  <c r="B61" s="1"/>
  <c r="B53"/>
  <c r="B34"/>
  <c r="B22"/>
  <c r="B20" s="1"/>
  <c r="B17"/>
  <c r="B5"/>
  <c r="B56" i="2"/>
  <c r="B61" s="1"/>
  <c r="B53"/>
  <c r="B34"/>
  <c r="B22"/>
  <c r="B20" s="1"/>
  <c r="B17"/>
  <c r="B5"/>
  <c r="B22" i="1"/>
  <c r="B5"/>
  <c r="B39" i="66" l="1"/>
  <c r="B39" i="65"/>
  <c r="B39" i="64"/>
  <c r="B39" i="63"/>
  <c r="B39" i="60"/>
  <c r="B39" i="59"/>
  <c r="B39" i="58"/>
  <c r="B39" i="57"/>
  <c r="B39" i="54"/>
  <c r="B39" i="53"/>
  <c r="B39" i="52"/>
  <c r="B39" i="49"/>
  <c r="B39" i="48"/>
  <c r="B39" i="47"/>
  <c r="B39" i="45"/>
  <c r="B39" i="43"/>
  <c r="B39" i="42"/>
  <c r="B39" i="26"/>
  <c r="B39" i="25"/>
  <c r="B39" i="23"/>
  <c r="B39" i="21"/>
  <c r="B39" i="20"/>
  <c r="B39" i="18"/>
  <c r="B39" i="17"/>
  <c r="B39" i="16"/>
  <c r="B39" i="15"/>
  <c r="B39" i="14"/>
  <c r="B39" i="13"/>
  <c r="B39" i="8"/>
  <c r="B39" i="4"/>
  <c r="B39" i="3"/>
  <c r="B39" i="2"/>
  <c r="B60" i="66"/>
  <c r="B60" i="63"/>
  <c r="B39" i="24"/>
  <c r="B20" i="65"/>
  <c r="B3"/>
  <c r="B3" i="64"/>
  <c r="B20" i="62"/>
  <c r="B36" s="1"/>
  <c r="B3"/>
  <c r="B3" i="61"/>
  <c r="B20" i="60"/>
  <c r="B20" i="59"/>
  <c r="B20" i="58"/>
  <c r="B20" i="57"/>
  <c r="B36" s="1"/>
  <c r="B20" i="54"/>
  <c r="B3"/>
  <c r="B3" i="53"/>
  <c r="B20" i="52"/>
  <c r="B20" i="51"/>
  <c r="B3"/>
  <c r="B3" i="50"/>
  <c r="B20" i="49"/>
  <c r="B36" s="1"/>
  <c r="B20" i="48"/>
  <c r="B36" s="1"/>
  <c r="B3"/>
  <c r="B3" i="47"/>
  <c r="B20" i="46"/>
  <c r="B20" i="45"/>
  <c r="B3"/>
  <c r="B3" i="44"/>
  <c r="B20" i="43"/>
  <c r="B3"/>
  <c r="B3" i="42"/>
  <c r="B20" i="34"/>
  <c r="B20" i="33"/>
  <c r="B36" s="1"/>
  <c r="B3"/>
  <c r="B20" i="32"/>
  <c r="B36" s="1"/>
  <c r="B3"/>
  <c r="B20" i="31"/>
  <c r="B3"/>
  <c r="B20" i="30"/>
  <c r="B3"/>
  <c r="B20" i="29"/>
  <c r="B3"/>
  <c r="B20" i="28"/>
  <c r="B36" s="1"/>
  <c r="B3"/>
  <c r="B3" i="27"/>
  <c r="B36" s="1"/>
  <c r="B20" i="26"/>
  <c r="B36" s="1"/>
  <c r="B20" i="25"/>
  <c r="B3"/>
  <c r="B3" i="24"/>
  <c r="B20" i="23"/>
  <c r="B20" i="22"/>
  <c r="B20" i="21"/>
  <c r="B3"/>
  <c r="B20" i="19"/>
  <c r="B20" i="18"/>
  <c r="B3"/>
  <c r="B3" i="17"/>
  <c r="B20" i="16"/>
  <c r="B36" s="1"/>
  <c r="B3"/>
  <c r="B20" i="15"/>
  <c r="B3" i="14"/>
  <c r="B3" i="13"/>
  <c r="B20" i="12"/>
  <c r="B20" i="11"/>
  <c r="B3"/>
  <c r="B3" i="10"/>
  <c r="B36" s="1"/>
  <c r="B20" i="9"/>
  <c r="B20" i="8"/>
  <c r="B36" s="1"/>
  <c r="B3"/>
  <c r="B3" i="7"/>
  <c r="B3" i="4"/>
  <c r="B3" i="3"/>
  <c r="B3" i="2"/>
  <c r="B20" i="66"/>
  <c r="B20" i="63"/>
  <c r="B3" i="66"/>
  <c r="B36" i="65"/>
  <c r="B36" i="64"/>
  <c r="B3" i="63"/>
  <c r="B36" i="61"/>
  <c r="B36" i="60"/>
  <c r="B36" i="54"/>
  <c r="B36" i="53"/>
  <c r="B36" i="52"/>
  <c r="B36" i="51"/>
  <c r="B36" i="50"/>
  <c r="B36" i="47"/>
  <c r="B36" i="46"/>
  <c r="B36" i="45"/>
  <c r="B36" i="44"/>
  <c r="B36" i="42"/>
  <c r="B36" i="34"/>
  <c r="B36" i="24"/>
  <c r="B36" i="23"/>
  <c r="B36" i="21"/>
  <c r="B36" i="20"/>
  <c r="B36" i="19"/>
  <c r="B36" i="18"/>
  <c r="B36" i="15"/>
  <c r="B36" i="14"/>
  <c r="B36" i="13"/>
  <c r="B36" i="12"/>
  <c r="B36" i="9"/>
  <c r="B36" i="7"/>
  <c r="B60" i="65"/>
  <c r="B60" i="64"/>
  <c r="B60" i="62"/>
  <c r="B60" i="61"/>
  <c r="B60" i="60"/>
  <c r="B36" i="59"/>
  <c r="B60"/>
  <c r="B36" i="58"/>
  <c r="B60"/>
  <c r="B60" i="57"/>
  <c r="B60" i="54"/>
  <c r="B60" i="53"/>
  <c r="B60" i="52"/>
  <c r="B60" i="51"/>
  <c r="B60" i="50"/>
  <c r="B60" i="49"/>
  <c r="B60" i="48"/>
  <c r="B60" i="47"/>
  <c r="B60" i="46"/>
  <c r="B60" i="45"/>
  <c r="B60" i="44"/>
  <c r="B36" i="43"/>
  <c r="B60"/>
  <c r="B60" i="42"/>
  <c r="B60" i="34"/>
  <c r="B60" i="33"/>
  <c r="B60" i="32"/>
  <c r="B36" i="31"/>
  <c r="B60"/>
  <c r="B36" i="30"/>
  <c r="B60"/>
  <c r="B36" i="29"/>
  <c r="B60"/>
  <c r="B60" i="28"/>
  <c r="B60" i="27"/>
  <c r="B60" i="26"/>
  <c r="B60" i="25"/>
  <c r="B60" i="23"/>
  <c r="B36" i="22"/>
  <c r="B60"/>
  <c r="B60" i="21"/>
  <c r="B60" i="20"/>
  <c r="B60" i="19"/>
  <c r="B60" i="18"/>
  <c r="B36" i="17"/>
  <c r="B60"/>
  <c r="B60" i="16"/>
  <c r="B60" i="15"/>
  <c r="B60" i="14"/>
  <c r="B60" i="13"/>
  <c r="B60" i="12"/>
  <c r="B60" i="11"/>
  <c r="B60" i="10"/>
  <c r="B60" i="9"/>
  <c r="B60" i="8"/>
  <c r="B60" i="7"/>
  <c r="B36" i="4"/>
  <c r="B60"/>
  <c r="B36" i="3"/>
  <c r="B60"/>
  <c r="B60" i="2"/>
  <c r="B36"/>
  <c r="B36" i="25" l="1"/>
  <c r="B36" i="11"/>
  <c r="B36" i="66"/>
  <c r="B36" i="63"/>
  <c r="B39" i="1" l="1"/>
  <c r="B34"/>
  <c r="B20" l="1"/>
  <c r="B17" l="1"/>
  <c r="B3" s="1"/>
  <c r="B36" l="1"/>
</calcChain>
</file>

<file path=xl/sharedStrings.xml><?xml version="1.0" encoding="utf-8"?>
<sst xmlns="http://schemas.openxmlformats.org/spreadsheetml/2006/main" count="3026" uniqueCount="84">
  <si>
    <t>НАЧИСЛЕНО ДОХОДОВ ВСЕГО:</t>
  </si>
  <si>
    <r>
      <t xml:space="preserve">в т.ч. </t>
    </r>
    <r>
      <rPr>
        <b/>
        <i/>
        <sz val="10"/>
        <rFont val="Arial"/>
        <family val="2"/>
        <charset val="204"/>
      </rPr>
      <t>Содержание:</t>
    </r>
  </si>
  <si>
    <t>Содержание дома (аварийная служба)</t>
  </si>
  <si>
    <t>Содержание дома (вывоз ТБО)</t>
  </si>
  <si>
    <t>Содержание дома (дезинсекция и дератизация)</t>
  </si>
  <si>
    <t>Содержание дома (обслуживание электросетей)</t>
  </si>
  <si>
    <t>Содержание дома (освещение мест общего пользования)</t>
  </si>
  <si>
    <t>Содержание дома (охрана тепловых узлов)</t>
  </si>
  <si>
    <t>Содержание дома (сод-ние инжен.обор-ния и констр.элементов дома)</t>
  </si>
  <si>
    <t>Содержание дома (уборка лестничных клеток)</t>
  </si>
  <si>
    <t>Содержание дома (уборка придомовой территории)</t>
  </si>
  <si>
    <r>
      <t xml:space="preserve">в т.ч. </t>
    </r>
    <r>
      <rPr>
        <b/>
        <i/>
        <sz val="10"/>
        <rFont val="Arial"/>
        <family val="2"/>
        <charset val="204"/>
      </rPr>
      <t>Ремонт:</t>
    </r>
  </si>
  <si>
    <t>Текущий ремонт внутридом.инжен.обор-ния и конструкт.элементов здания</t>
  </si>
  <si>
    <t>ФАКТИЧЕСКИ ПОСТУПИЛО ДОХОДОВ ВСЕГО:</t>
  </si>
  <si>
    <t>в т.ч. Содержание:</t>
  </si>
  <si>
    <t>в т.ч. Ремонт:</t>
  </si>
  <si>
    <t>% сбора по дому</t>
  </si>
  <si>
    <t>РАСХОДЫ ПО ДОМУ ВСЕГО:</t>
  </si>
  <si>
    <t>ВСЕГО расходов по содержанию</t>
  </si>
  <si>
    <t>ВСЕГО расходов по ремонту</t>
  </si>
  <si>
    <t>Перерасход средств (-),недоосвоение средств (+)</t>
  </si>
  <si>
    <t>И.Б.Степанов</t>
  </si>
  <si>
    <t>Директор ООО УКП "Березовый-1"</t>
  </si>
  <si>
    <t>Расходы по управлению МКД</t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</si>
  <si>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д.1</t>
    </r>
    <r>
      <rPr>
        <b/>
        <sz val="11"/>
        <rFont val="Arial"/>
        <family val="2"/>
        <charset val="204"/>
      </rPr>
      <t xml:space="preserve">
за 2012 г.</t>
    </r>
  </si>
  <si>
    <t>Услуги банка за сбор денежных средств</t>
  </si>
  <si>
    <t>по статье "Содержание" за 2012г.</t>
  </si>
  <si>
    <t>по статье "Текущий ремонт" за 2012г.</t>
  </si>
  <si>
    <t>Задолженность по лицевым счетам на 01.01.2013г. по статье "Содержание "и "Текущий ремонт"</t>
  </si>
  <si>
    <t xml:space="preserve">         </t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</si>
  <si>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д.2</t>
    </r>
    <r>
      <rPr>
        <b/>
        <sz val="11"/>
        <rFont val="Arial"/>
        <family val="2"/>
        <charset val="204"/>
      </rPr>
      <t xml:space="preserve">
за 2012г.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</si>
  <si>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д.3</t>
    </r>
    <r>
      <rPr>
        <b/>
        <sz val="11"/>
        <rFont val="Arial"/>
        <family val="2"/>
        <charset val="204"/>
      </rPr>
      <t xml:space="preserve">
за 2012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</si>
  <si>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д.4</t>
    </r>
    <r>
      <rPr>
        <b/>
        <sz val="11"/>
        <rFont val="Arial"/>
        <family val="2"/>
        <charset val="204"/>
      </rPr>
      <t xml:space="preserve">
за 2012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</si>
  <si>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д.7</t>
    </r>
    <r>
      <rPr>
        <b/>
        <sz val="11"/>
        <rFont val="Arial"/>
        <family val="2"/>
        <charset val="204"/>
      </rPr>
      <t xml:space="preserve">
за 2012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</si>
  <si>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д.8</t>
    </r>
    <r>
      <rPr>
        <b/>
        <sz val="11"/>
        <rFont val="Arial"/>
        <family val="2"/>
        <charset val="204"/>
      </rPr>
      <t xml:space="preserve">
за 2012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</si>
  <si>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д.9</t>
    </r>
    <r>
      <rPr>
        <b/>
        <sz val="11"/>
        <rFont val="Arial"/>
        <family val="2"/>
        <charset val="204"/>
      </rPr>
      <t xml:space="preserve">
за 2012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</si>
  <si>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д.10</t>
    </r>
    <r>
      <rPr>
        <b/>
        <sz val="11"/>
        <rFont val="Arial"/>
        <family val="2"/>
        <charset val="204"/>
      </rPr>
      <t xml:space="preserve">
за 2012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</si>
  <si>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д.11</t>
    </r>
    <r>
      <rPr>
        <b/>
        <sz val="11"/>
        <rFont val="Arial"/>
        <family val="2"/>
        <charset val="204"/>
      </rPr>
      <t xml:space="preserve">
за 2012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</si>
  <si>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д.12</t>
    </r>
    <r>
      <rPr>
        <b/>
        <sz val="11"/>
        <rFont val="Arial"/>
        <family val="2"/>
        <charset val="204"/>
      </rPr>
      <t xml:space="preserve">
за 2012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</si>
  <si>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д.13</t>
    </r>
    <r>
      <rPr>
        <b/>
        <sz val="11"/>
        <rFont val="Arial"/>
        <family val="2"/>
        <charset val="204"/>
      </rPr>
      <t xml:space="preserve">
за 2012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</si>
  <si>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д.14</t>
    </r>
    <r>
      <rPr>
        <b/>
        <sz val="11"/>
        <rFont val="Arial"/>
        <family val="2"/>
        <charset val="204"/>
      </rPr>
      <t xml:space="preserve">
за 2012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</si>
  <si>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д.15</t>
    </r>
    <r>
      <rPr>
        <b/>
        <sz val="11"/>
        <rFont val="Arial"/>
        <family val="2"/>
        <charset val="204"/>
      </rPr>
      <t xml:space="preserve">
за 2012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</si>
  <si>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д.16</t>
    </r>
    <r>
      <rPr>
        <b/>
        <sz val="11"/>
        <rFont val="Arial"/>
        <family val="2"/>
        <charset val="204"/>
      </rPr>
      <t xml:space="preserve">
за 2012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</si>
  <si>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д.17</t>
    </r>
    <r>
      <rPr>
        <b/>
        <sz val="11"/>
        <rFont val="Arial"/>
        <family val="2"/>
        <charset val="204"/>
      </rPr>
      <t xml:space="preserve">
за 2012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</si>
  <si>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д.18</t>
    </r>
    <r>
      <rPr>
        <b/>
        <sz val="11"/>
        <rFont val="Arial"/>
        <family val="2"/>
        <charset val="204"/>
      </rPr>
      <t xml:space="preserve">
за 2012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</si>
  <si>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д.19</t>
    </r>
    <r>
      <rPr>
        <b/>
        <sz val="11"/>
        <rFont val="Arial"/>
        <family val="2"/>
        <charset val="204"/>
      </rPr>
      <t xml:space="preserve">
за 2012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</si>
  <si>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д.20</t>
    </r>
    <r>
      <rPr>
        <b/>
        <sz val="11"/>
        <rFont val="Arial"/>
        <family val="2"/>
        <charset val="204"/>
      </rPr>
      <t xml:space="preserve">
за 2012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</si>
  <si>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д.21</t>
    </r>
    <r>
      <rPr>
        <b/>
        <sz val="11"/>
        <rFont val="Arial"/>
        <family val="2"/>
        <charset val="204"/>
      </rPr>
      <t xml:space="preserve">
за 2012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</si>
  <si>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д.22</t>
    </r>
    <r>
      <rPr>
        <b/>
        <sz val="11"/>
        <rFont val="Arial"/>
        <family val="2"/>
        <charset val="204"/>
      </rPr>
      <t xml:space="preserve">
за 2012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</si>
  <si>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д.23</t>
    </r>
    <r>
      <rPr>
        <b/>
        <sz val="11"/>
        <rFont val="Arial"/>
        <family val="2"/>
        <charset val="204"/>
      </rPr>
      <t xml:space="preserve">
за 2012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</si>
  <si>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д.24</t>
    </r>
    <r>
      <rPr>
        <b/>
        <sz val="11"/>
        <rFont val="Arial"/>
        <family val="2"/>
        <charset val="204"/>
      </rPr>
      <t xml:space="preserve">
за 2012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</si>
  <si>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д.25</t>
    </r>
    <r>
      <rPr>
        <b/>
        <sz val="11"/>
        <rFont val="Arial"/>
        <family val="2"/>
        <charset val="204"/>
      </rPr>
      <t xml:space="preserve">
за 2012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</si>
  <si>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д.26</t>
    </r>
    <r>
      <rPr>
        <b/>
        <sz val="11"/>
        <rFont val="Arial"/>
        <family val="2"/>
        <charset val="204"/>
      </rPr>
      <t xml:space="preserve">
за 2012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</si>
  <si>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д.27</t>
    </r>
    <r>
      <rPr>
        <b/>
        <sz val="11"/>
        <rFont val="Arial"/>
        <family val="2"/>
        <charset val="204"/>
      </rPr>
      <t xml:space="preserve">
за 2012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</si>
  <si>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д.28</t>
    </r>
    <r>
      <rPr>
        <b/>
        <sz val="11"/>
        <rFont val="Arial"/>
        <family val="2"/>
        <charset val="204"/>
      </rPr>
      <t xml:space="preserve">
за 2012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</si>
  <si>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д.29</t>
    </r>
    <r>
      <rPr>
        <b/>
        <sz val="11"/>
        <rFont val="Arial"/>
        <family val="2"/>
        <charset val="204"/>
      </rPr>
      <t xml:space="preserve">
за 2012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</si>
  <si>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д.30</t>
    </r>
    <r>
      <rPr>
        <b/>
        <sz val="11"/>
        <rFont val="Arial"/>
        <family val="2"/>
        <charset val="204"/>
      </rPr>
      <t xml:space="preserve">
за 2012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</si>
  <si>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д.31</t>
    </r>
    <r>
      <rPr>
        <b/>
        <sz val="11"/>
        <rFont val="Arial"/>
        <family val="2"/>
        <charset val="204"/>
      </rPr>
      <t xml:space="preserve">
за 2012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</si>
  <si>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д.32</t>
    </r>
    <r>
      <rPr>
        <b/>
        <sz val="11"/>
        <rFont val="Arial"/>
        <family val="2"/>
        <charset val="204"/>
      </rPr>
      <t xml:space="preserve">
за 2012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</si>
  <si>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д.33</t>
    </r>
    <r>
      <rPr>
        <b/>
        <sz val="11"/>
        <rFont val="Arial"/>
        <family val="2"/>
        <charset val="204"/>
      </rPr>
      <t xml:space="preserve">
за 2012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</si>
  <si>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д.34</t>
    </r>
    <r>
      <rPr>
        <b/>
        <sz val="11"/>
        <rFont val="Arial"/>
        <family val="2"/>
        <charset val="204"/>
      </rPr>
      <t xml:space="preserve">
за 2012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</si>
  <si>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д.49</t>
    </r>
    <r>
      <rPr>
        <b/>
        <sz val="11"/>
        <rFont val="Arial"/>
        <family val="2"/>
        <charset val="204"/>
      </rPr>
      <t xml:space="preserve">
за 2012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</si>
  <si>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д.50</t>
    </r>
    <r>
      <rPr>
        <b/>
        <sz val="11"/>
        <rFont val="Arial"/>
        <family val="2"/>
        <charset val="204"/>
      </rPr>
      <t xml:space="preserve">
за 2012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</si>
  <si>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д.51</t>
    </r>
    <r>
      <rPr>
        <b/>
        <sz val="11"/>
        <rFont val="Arial"/>
        <family val="2"/>
        <charset val="204"/>
      </rPr>
      <t xml:space="preserve">
за 2012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</si>
  <si>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д.52</t>
    </r>
    <r>
      <rPr>
        <b/>
        <sz val="11"/>
        <rFont val="Arial"/>
        <family val="2"/>
        <charset val="204"/>
      </rPr>
      <t xml:space="preserve">
за 2012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</si>
  <si>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д.53</t>
    </r>
    <r>
      <rPr>
        <b/>
        <sz val="11"/>
        <rFont val="Arial"/>
        <family val="2"/>
        <charset val="204"/>
      </rPr>
      <t xml:space="preserve">
за 2012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</si>
  <si>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д.54</t>
    </r>
    <r>
      <rPr>
        <b/>
        <sz val="11"/>
        <rFont val="Arial"/>
        <family val="2"/>
        <charset val="204"/>
      </rPr>
      <t xml:space="preserve">
за 2012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</si>
  <si>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д.55</t>
    </r>
    <r>
      <rPr>
        <b/>
        <sz val="11"/>
        <rFont val="Arial"/>
        <family val="2"/>
        <charset val="204"/>
      </rPr>
      <t xml:space="preserve">
за 2012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</si>
  <si>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д.56</t>
    </r>
    <r>
      <rPr>
        <b/>
        <sz val="11"/>
        <rFont val="Arial"/>
        <family val="2"/>
        <charset val="204"/>
      </rPr>
      <t xml:space="preserve">
за 2012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</si>
  <si>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д.57</t>
    </r>
    <r>
      <rPr>
        <b/>
        <sz val="11"/>
        <rFont val="Arial"/>
        <family val="2"/>
        <charset val="204"/>
      </rPr>
      <t xml:space="preserve">
за 2012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</si>
  <si>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д.58</t>
    </r>
    <r>
      <rPr>
        <b/>
        <sz val="11"/>
        <rFont val="Arial"/>
        <family val="2"/>
        <charset val="204"/>
      </rPr>
      <t xml:space="preserve">
за 2012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</si>
  <si>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д.59</t>
    </r>
    <r>
      <rPr>
        <b/>
        <sz val="11"/>
        <rFont val="Arial"/>
        <family val="2"/>
        <charset val="204"/>
      </rPr>
      <t xml:space="preserve">
за 2012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</si>
  <si>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д.60</t>
    </r>
    <r>
      <rPr>
        <b/>
        <sz val="11"/>
        <rFont val="Arial"/>
        <family val="2"/>
        <charset val="204"/>
      </rPr>
      <t xml:space="preserve">
за 2012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</si>
  <si>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д.61</t>
    </r>
    <r>
      <rPr>
        <b/>
        <sz val="11"/>
        <rFont val="Arial"/>
        <family val="2"/>
        <charset val="204"/>
      </rPr>
      <t xml:space="preserve">
за 2012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</si>
  <si>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д.64</t>
    </r>
    <r>
      <rPr>
        <b/>
        <sz val="11"/>
        <rFont val="Arial"/>
        <family val="2"/>
        <charset val="204"/>
      </rPr>
      <t xml:space="preserve">
за 2012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</si>
  <si>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д.65</t>
    </r>
    <r>
      <rPr>
        <b/>
        <sz val="11"/>
        <rFont val="Arial"/>
        <family val="2"/>
        <charset val="204"/>
      </rPr>
      <t xml:space="preserve">
за 2012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</si>
  <si>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д.66</t>
    </r>
    <r>
      <rPr>
        <b/>
        <sz val="11"/>
        <rFont val="Arial"/>
        <family val="2"/>
        <charset val="204"/>
      </rPr>
      <t xml:space="preserve">
за 2012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</si>
  <si>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д.67</t>
    </r>
    <r>
      <rPr>
        <b/>
        <sz val="11"/>
        <rFont val="Arial"/>
        <family val="2"/>
        <charset val="204"/>
      </rPr>
      <t xml:space="preserve">
за 2012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</si>
  <si>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д.68</t>
    </r>
    <r>
      <rPr>
        <b/>
        <sz val="11"/>
        <rFont val="Arial"/>
        <family val="2"/>
        <charset val="204"/>
      </rPr>
      <t xml:space="preserve">
за 2012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</si>
  <si>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д.69</t>
    </r>
    <r>
      <rPr>
        <b/>
        <sz val="11"/>
        <rFont val="Arial"/>
        <family val="2"/>
        <charset val="204"/>
      </rPr>
      <t xml:space="preserve">
за 2012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</si>
  <si>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д.70</t>
    </r>
    <r>
      <rPr>
        <b/>
        <sz val="11"/>
        <rFont val="Arial"/>
        <family val="2"/>
        <charset val="204"/>
      </rPr>
      <t xml:space="preserve">
за 2012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</si>
  <si>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д.71</t>
    </r>
    <r>
      <rPr>
        <b/>
        <sz val="11"/>
        <rFont val="Arial"/>
        <family val="2"/>
        <charset val="204"/>
      </rPr>
      <t xml:space="preserve">
за 2012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</si>
  <si>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д.72</t>
    </r>
    <r>
      <rPr>
        <b/>
        <sz val="11"/>
        <rFont val="Arial"/>
        <family val="2"/>
        <charset val="204"/>
      </rPr>
      <t xml:space="preserve">
за 2012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</si>
  <si>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д.73</t>
    </r>
    <r>
      <rPr>
        <b/>
        <sz val="11"/>
        <rFont val="Arial"/>
        <family val="2"/>
        <charset val="204"/>
      </rPr>
      <t xml:space="preserve">
за 2012 г.</t>
    </r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</si>
</sst>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(* #,##0.00_);_(* \(#,##0.00\);_(* &quot;-&quot;??_);_(@_)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u/>
      <sz val="1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i/>
      <sz val="8"/>
      <name val="Arial"/>
      <family val="2"/>
      <charset val="204"/>
    </font>
    <font>
      <b/>
      <i/>
      <sz val="10"/>
      <name val="Arial"/>
      <family val="2"/>
      <charset val="204"/>
    </font>
    <font>
      <sz val="8"/>
      <name val="Arial"/>
      <family val="2"/>
      <charset val="1"/>
    </font>
    <font>
      <sz val="8"/>
      <color indexed="8"/>
      <name val="Arial"/>
      <family val="2"/>
      <charset val="1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42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4" fontId="4" fillId="0" borderId="1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wrapText="1"/>
    </xf>
    <xf numFmtId="40" fontId="4" fillId="0" borderId="0" xfId="1" applyNumberFormat="1" applyFont="1" applyFill="1" applyBorder="1" applyAlignment="1">
      <alignment horizontal="center" vertical="center" wrapText="1"/>
    </xf>
    <xf numFmtId="40" fontId="4" fillId="2" borderId="1" xfId="1" applyNumberFormat="1" applyFont="1" applyFill="1" applyBorder="1" applyAlignment="1">
      <alignment horizontal="right" vertical="center" wrapText="1"/>
    </xf>
    <xf numFmtId="0" fontId="0" fillId="0" borderId="0" xfId="0" applyFill="1" applyBorder="1"/>
    <xf numFmtId="0" fontId="0" fillId="0" borderId="0" xfId="0" applyFill="1"/>
    <xf numFmtId="40" fontId="5" fillId="0" borderId="1" xfId="1" applyNumberFormat="1" applyFont="1" applyFill="1" applyBorder="1" applyAlignment="1">
      <alignment horizontal="right" vertical="center" wrapText="1"/>
    </xf>
    <xf numFmtId="40" fontId="10" fillId="2" borderId="1" xfId="1" applyNumberFormat="1" applyFont="1" applyFill="1" applyBorder="1" applyAlignment="1">
      <alignment horizontal="right" vertical="center" wrapText="1"/>
    </xf>
    <xf numFmtId="40" fontId="4" fillId="0" borderId="1" xfId="1" applyNumberFormat="1" applyFont="1" applyFill="1" applyBorder="1" applyAlignment="1">
      <alignment horizontal="right" vertical="center" wrapText="1"/>
    </xf>
    <xf numFmtId="40" fontId="4" fillId="0" borderId="1" xfId="1" applyNumberFormat="1" applyFont="1" applyFill="1" applyBorder="1" applyAlignment="1">
      <alignment horizontal="right" wrapText="1"/>
    </xf>
    <xf numFmtId="0" fontId="10" fillId="0" borderId="0" xfId="0" applyFont="1"/>
    <xf numFmtId="164" fontId="5" fillId="0" borderId="0" xfId="1" applyNumberFormat="1" applyFont="1" applyFill="1" applyBorder="1" applyAlignment="1">
      <alignment horizontal="center" vertical="center"/>
    </xf>
    <xf numFmtId="164" fontId="1" fillId="0" borderId="0" xfId="1" applyNumberFormat="1" applyFont="1" applyAlignment="1">
      <alignment horizontal="center"/>
    </xf>
    <xf numFmtId="0" fontId="6" fillId="0" borderId="1" xfId="0" applyFont="1" applyFill="1" applyBorder="1" applyAlignment="1">
      <alignment vertical="center" wrapText="1"/>
    </xf>
    <xf numFmtId="0" fontId="9" fillId="3" borderId="1" xfId="2" applyNumberFormat="1" applyFont="1" applyFill="1" applyBorder="1" applyAlignment="1">
      <alignment horizontal="left" vertical="top" wrapText="1"/>
    </xf>
    <xf numFmtId="4" fontId="9" fillId="3" borderId="1" xfId="3" applyNumberFormat="1" applyFont="1" applyFill="1" applyBorder="1" applyAlignment="1">
      <alignment horizontal="right" vertical="top" wrapText="1"/>
    </xf>
    <xf numFmtId="4" fontId="9" fillId="3" borderId="1" xfId="4" applyNumberFormat="1" applyFont="1" applyFill="1" applyBorder="1" applyAlignment="1">
      <alignment horizontal="right" vertical="top" wrapText="1"/>
    </xf>
    <xf numFmtId="4" fontId="9" fillId="3" borderId="1" xfId="9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left" wrapText="1"/>
    </xf>
    <xf numFmtId="40" fontId="4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4" fontId="9" fillId="3" borderId="1" xfId="2" applyNumberFormat="1" applyFont="1" applyFill="1" applyBorder="1" applyAlignment="1">
      <alignment horizontal="right" vertical="top" wrapText="1"/>
    </xf>
    <xf numFmtId="4" fontId="9" fillId="3" borderId="1" xfId="6" applyNumberFormat="1" applyFont="1" applyFill="1" applyBorder="1" applyAlignment="1">
      <alignment horizontal="right" vertical="top" wrapText="1"/>
    </xf>
    <xf numFmtId="4" fontId="9" fillId="3" borderId="1" xfId="7" applyNumberFormat="1" applyFont="1" applyFill="1" applyBorder="1" applyAlignment="1">
      <alignment horizontal="right" vertical="top" wrapText="1"/>
    </xf>
    <xf numFmtId="4" fontId="9" fillId="3" borderId="1" xfId="10" applyNumberFormat="1" applyFont="1" applyFill="1" applyBorder="1" applyAlignment="1">
      <alignment horizontal="right" vertical="top" wrapText="1"/>
    </xf>
    <xf numFmtId="4" fontId="9" fillId="3" borderId="1" xfId="11" applyNumberFormat="1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left" wrapText="1"/>
    </xf>
    <xf numFmtId="0" fontId="0" fillId="0" borderId="1" xfId="0" applyBorder="1" applyAlignment="1">
      <alignment wrapText="1"/>
    </xf>
    <xf numFmtId="40" fontId="5" fillId="0" borderId="1" xfId="1" applyNumberFormat="1" applyFont="1" applyBorder="1" applyAlignment="1">
      <alignment horizontal="center" wrapText="1"/>
    </xf>
    <xf numFmtId="0" fontId="11" fillId="0" borderId="1" xfId="0" applyFont="1" applyFill="1" applyBorder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0" fontId="2" fillId="2" borderId="1" xfId="1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9" fillId="3" borderId="1" xfId="5" applyNumberFormat="1" applyFont="1" applyFill="1" applyBorder="1" applyAlignment="1">
      <alignment horizontal="right" vertical="top" wrapText="1"/>
    </xf>
    <xf numFmtId="4" fontId="9" fillId="3" borderId="1" xfId="8" applyNumberFormat="1" applyFont="1" applyFill="1" applyBorder="1" applyAlignment="1">
      <alignment horizontal="right" vertical="top" wrapText="1"/>
    </xf>
    <xf numFmtId="4" fontId="10" fillId="2" borderId="1" xfId="1" applyNumberFormat="1" applyFont="1" applyFill="1" applyBorder="1" applyAlignment="1">
      <alignment horizontal="right" wrapText="1"/>
    </xf>
  </cellXfs>
  <cellStyles count="12">
    <cellStyle name="Обычный" xfId="0" builtinId="0"/>
    <cellStyle name="Обычный_Лист1" xfId="2"/>
    <cellStyle name="Обычный_Лист10" xfId="11"/>
    <cellStyle name="Обычный_Лист2" xfId="4"/>
    <cellStyle name="Обычный_Лист3" xfId="3"/>
    <cellStyle name="Обычный_Лист4" xfId="5"/>
    <cellStyle name="Обычный_Лист5" xfId="6"/>
    <cellStyle name="Обычный_Лист6" xfId="7"/>
    <cellStyle name="Обычный_Лист7" xfId="8"/>
    <cellStyle name="Обычный_Лист8" xfId="9"/>
    <cellStyle name="Обычный_Лист9" xfId="1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5"/>
  <sheetViews>
    <sheetView tabSelected="1" workbookViewId="0">
      <selection activeCell="F53" sqref="F53"/>
    </sheetView>
  </sheetViews>
  <sheetFormatPr defaultRowHeight="15"/>
  <cols>
    <col min="1" max="1" width="74.28515625" customWidth="1"/>
    <col min="2" max="2" width="17" style="14" customWidth="1"/>
  </cols>
  <sheetData>
    <row r="1" spans="1:2" ht="79.5" customHeight="1">
      <c r="A1" s="37" t="s">
        <v>24</v>
      </c>
      <c r="B1" s="37"/>
    </row>
    <row r="2" spans="1:2">
      <c r="A2" s="1"/>
      <c r="B2" s="1"/>
    </row>
    <row r="3" spans="1:2">
      <c r="A3" s="33" t="s">
        <v>0</v>
      </c>
      <c r="B3" s="34">
        <f>B5+B17</f>
        <v>186190.32</v>
      </c>
    </row>
    <row r="4" spans="1:2">
      <c r="A4" s="38"/>
      <c r="B4" s="34"/>
    </row>
    <row r="5" spans="1:2">
      <c r="A5" s="15" t="s">
        <v>1</v>
      </c>
      <c r="B5" s="2">
        <f>SUM(B6:B16)</f>
        <v>145886.68</v>
      </c>
    </row>
    <row r="6" spans="1:2">
      <c r="A6" s="16" t="s">
        <v>25</v>
      </c>
      <c r="B6" s="23">
        <v>2885.89</v>
      </c>
    </row>
    <row r="7" spans="1:2">
      <c r="A7" s="16" t="s">
        <v>3</v>
      </c>
      <c r="B7" s="23">
        <v>22689.06</v>
      </c>
    </row>
    <row r="8" spans="1:2">
      <c r="A8" s="16" t="s">
        <v>2</v>
      </c>
      <c r="B8" s="23">
        <v>18409.98</v>
      </c>
    </row>
    <row r="9" spans="1:2">
      <c r="A9" s="16" t="s">
        <v>9</v>
      </c>
      <c r="B9" s="23">
        <v>11842.1</v>
      </c>
    </row>
    <row r="10" spans="1:2">
      <c r="A10" s="16" t="s">
        <v>10</v>
      </c>
      <c r="B10" s="23">
        <v>20400.25</v>
      </c>
    </row>
    <row r="11" spans="1:2">
      <c r="A11" s="16" t="s">
        <v>6</v>
      </c>
      <c r="B11" s="23">
        <v>8956.2099999999991</v>
      </c>
    </row>
    <row r="12" spans="1:2">
      <c r="A12" s="16" t="s">
        <v>5</v>
      </c>
      <c r="B12" s="23">
        <v>7762.05</v>
      </c>
    </row>
    <row r="13" spans="1:2">
      <c r="A13" s="16" t="s">
        <v>4</v>
      </c>
      <c r="B13" s="23">
        <v>597.08000000000004</v>
      </c>
    </row>
    <row r="14" spans="1:2">
      <c r="A14" s="16" t="s">
        <v>7</v>
      </c>
      <c r="B14" s="17">
        <v>3682</v>
      </c>
    </row>
    <row r="15" spans="1:2">
      <c r="A15" s="16" t="s">
        <v>23</v>
      </c>
      <c r="B15" s="18">
        <v>22191.49</v>
      </c>
    </row>
    <row r="16" spans="1:2">
      <c r="A16" s="16" t="s">
        <v>8</v>
      </c>
      <c r="B16" s="19">
        <v>26470.57</v>
      </c>
    </row>
    <row r="17" spans="1:2">
      <c r="A17" s="15" t="s">
        <v>11</v>
      </c>
      <c r="B17" s="2">
        <f>SUM(B18)</f>
        <v>40303.64</v>
      </c>
    </row>
    <row r="18" spans="1:2" ht="27.75" customHeight="1">
      <c r="A18" s="16" t="s">
        <v>12</v>
      </c>
      <c r="B18" s="18">
        <v>40303.64</v>
      </c>
    </row>
    <row r="19" spans="1:2">
      <c r="A19" s="20"/>
      <c r="B19" s="21"/>
    </row>
    <row r="20" spans="1:2">
      <c r="A20" s="33" t="s">
        <v>13</v>
      </c>
      <c r="B20" s="34">
        <f>B22+B34</f>
        <v>169190.68000000002</v>
      </c>
    </row>
    <row r="21" spans="1:2">
      <c r="A21" s="33"/>
      <c r="B21" s="34"/>
    </row>
    <row r="22" spans="1:2">
      <c r="A22" s="22" t="s">
        <v>14</v>
      </c>
      <c r="B22" s="2">
        <f>SUM(B23:B33)</f>
        <v>132694.95000000001</v>
      </c>
    </row>
    <row r="23" spans="1:2">
      <c r="A23" s="16" t="s">
        <v>25</v>
      </c>
      <c r="B23" s="23">
        <v>2624.93</v>
      </c>
    </row>
    <row r="24" spans="1:2">
      <c r="A24" s="16" t="s">
        <v>3</v>
      </c>
      <c r="B24" s="17">
        <v>20637.419999999998</v>
      </c>
    </row>
    <row r="25" spans="1:2">
      <c r="A25" s="16" t="s">
        <v>2</v>
      </c>
      <c r="B25" s="18">
        <v>16745.27</v>
      </c>
    </row>
    <row r="26" spans="1:2">
      <c r="A26" s="16" t="s">
        <v>9</v>
      </c>
      <c r="B26" s="39">
        <v>10771.28</v>
      </c>
    </row>
    <row r="27" spans="1:2">
      <c r="A27" s="16" t="s">
        <v>10</v>
      </c>
      <c r="B27" s="24">
        <v>18555.57</v>
      </c>
    </row>
    <row r="28" spans="1:2">
      <c r="A28" s="16" t="s">
        <v>6</v>
      </c>
      <c r="B28" s="25">
        <v>8146.35</v>
      </c>
    </row>
    <row r="29" spans="1:2">
      <c r="A29" s="16" t="s">
        <v>5</v>
      </c>
      <c r="B29" s="40">
        <v>7060.17</v>
      </c>
    </row>
    <row r="30" spans="1:2">
      <c r="A30" s="16" t="s">
        <v>4</v>
      </c>
      <c r="B30" s="19">
        <v>543.09</v>
      </c>
    </row>
    <row r="31" spans="1:2">
      <c r="A31" s="16" t="s">
        <v>7</v>
      </c>
      <c r="B31" s="26">
        <v>3349.05</v>
      </c>
    </row>
    <row r="32" spans="1:2">
      <c r="A32" s="16" t="s">
        <v>23</v>
      </c>
      <c r="B32" s="27">
        <v>20184.84</v>
      </c>
    </row>
    <row r="33" spans="1:2">
      <c r="A33" s="16" t="s">
        <v>8</v>
      </c>
      <c r="B33" s="27">
        <v>24076.98</v>
      </c>
    </row>
    <row r="34" spans="1:2">
      <c r="A34" s="22" t="s">
        <v>15</v>
      </c>
      <c r="B34" s="2">
        <f>SUM(B35)</f>
        <v>36495.730000000003</v>
      </c>
    </row>
    <row r="35" spans="1:2" ht="15" customHeight="1">
      <c r="A35" s="16" t="s">
        <v>12</v>
      </c>
      <c r="B35" s="18">
        <v>36495.730000000003</v>
      </c>
    </row>
    <row r="36" spans="1:2">
      <c r="A36" s="28" t="s">
        <v>16</v>
      </c>
      <c r="B36" s="5">
        <f>B20/B3*100</f>
        <v>90.869750908640157</v>
      </c>
    </row>
    <row r="37" spans="1:2" s="6" customFormat="1">
      <c r="A37" s="20"/>
      <c r="B37" s="21"/>
    </row>
    <row r="38" spans="1:2" s="6" customFormat="1">
      <c r="A38" s="20"/>
      <c r="B38" s="21"/>
    </row>
    <row r="39" spans="1:2">
      <c r="A39" s="33" t="s">
        <v>17</v>
      </c>
      <c r="B39" s="34">
        <f>B53+B56</f>
        <v>145886.68</v>
      </c>
    </row>
    <row r="40" spans="1:2">
      <c r="A40" s="33"/>
      <c r="B40" s="34"/>
    </row>
    <row r="41" spans="1:2">
      <c r="A41" s="35" t="s">
        <v>14</v>
      </c>
      <c r="B41" s="35"/>
    </row>
    <row r="42" spans="1:2">
      <c r="A42" s="16" t="s">
        <v>25</v>
      </c>
      <c r="B42" s="23">
        <v>2885.89</v>
      </c>
    </row>
    <row r="43" spans="1:2">
      <c r="A43" s="16" t="s">
        <v>3</v>
      </c>
      <c r="B43" s="23">
        <v>22689.06</v>
      </c>
    </row>
    <row r="44" spans="1:2">
      <c r="A44" s="16" t="s">
        <v>2</v>
      </c>
      <c r="B44" s="23">
        <v>18409.98</v>
      </c>
    </row>
    <row r="45" spans="1:2">
      <c r="A45" s="16" t="s">
        <v>9</v>
      </c>
      <c r="B45" s="23">
        <v>11842.1</v>
      </c>
    </row>
    <row r="46" spans="1:2">
      <c r="A46" s="16" t="s">
        <v>10</v>
      </c>
      <c r="B46" s="23">
        <v>20400.25</v>
      </c>
    </row>
    <row r="47" spans="1:2">
      <c r="A47" s="16" t="s">
        <v>6</v>
      </c>
      <c r="B47" s="23">
        <v>8956.2099999999991</v>
      </c>
    </row>
    <row r="48" spans="1:2">
      <c r="A48" s="16" t="s">
        <v>5</v>
      </c>
      <c r="B48" s="23">
        <v>7762.05</v>
      </c>
    </row>
    <row r="49" spans="1:2">
      <c r="A49" s="16" t="s">
        <v>4</v>
      </c>
      <c r="B49" s="23">
        <v>597.08000000000004</v>
      </c>
    </row>
    <row r="50" spans="1:2" s="7" customFormat="1">
      <c r="A50" s="16" t="s">
        <v>7</v>
      </c>
      <c r="B50" s="17">
        <v>3682</v>
      </c>
    </row>
    <row r="51" spans="1:2" s="7" customFormat="1">
      <c r="A51" s="16" t="s">
        <v>23</v>
      </c>
      <c r="B51" s="18">
        <v>22191.49</v>
      </c>
    </row>
    <row r="52" spans="1:2" s="7" customFormat="1">
      <c r="A52" s="16" t="s">
        <v>8</v>
      </c>
      <c r="B52" s="19">
        <v>26470.57</v>
      </c>
    </row>
    <row r="53" spans="1:2">
      <c r="A53" s="28" t="s">
        <v>18</v>
      </c>
      <c r="B53" s="41">
        <f>SUM(B42:B52)</f>
        <v>145886.68</v>
      </c>
    </row>
    <row r="54" spans="1:2">
      <c r="A54" s="35" t="s">
        <v>15</v>
      </c>
      <c r="B54" s="35"/>
    </row>
    <row r="55" spans="1:2" ht="15" customHeight="1">
      <c r="A55" s="16" t="s">
        <v>12</v>
      </c>
      <c r="B55" s="8">
        <v>0</v>
      </c>
    </row>
    <row r="56" spans="1:2">
      <c r="A56" s="28" t="s">
        <v>19</v>
      </c>
      <c r="B56" s="9">
        <f>SUM(B55:B55)</f>
        <v>0</v>
      </c>
    </row>
    <row r="57" spans="1:2">
      <c r="A57" s="29"/>
      <c r="B57" s="30"/>
    </row>
    <row r="58" spans="1:2">
      <c r="A58" s="31"/>
      <c r="B58" s="21"/>
    </row>
    <row r="59" spans="1:2">
      <c r="A59" s="36" t="s">
        <v>20</v>
      </c>
      <c r="B59" s="36"/>
    </row>
    <row r="60" spans="1:2">
      <c r="A60" s="20" t="s">
        <v>26</v>
      </c>
      <c r="B60" s="10">
        <f>B22-B53</f>
        <v>-13191.729999999981</v>
      </c>
    </row>
    <row r="61" spans="1:2">
      <c r="A61" s="20" t="s">
        <v>27</v>
      </c>
      <c r="B61" s="11">
        <f>B35-B56</f>
        <v>36495.730000000003</v>
      </c>
    </row>
    <row r="62" spans="1:2" ht="25.5" customHeight="1">
      <c r="A62" s="20" t="s">
        <v>28</v>
      </c>
      <c r="B62" s="10">
        <v>41862.94</v>
      </c>
    </row>
    <row r="63" spans="1:2" s="12" customFormat="1" ht="12.75">
      <c r="A63" s="3"/>
      <c r="B63" s="4"/>
    </row>
    <row r="64" spans="1:2">
      <c r="A64" s="7" t="s">
        <v>22</v>
      </c>
      <c r="B64" s="13" t="s">
        <v>21</v>
      </c>
    </row>
    <row r="65" spans="1:2">
      <c r="A65" s="7"/>
      <c r="B65" s="13"/>
    </row>
  </sheetData>
  <mergeCells count="10">
    <mergeCell ref="A41:B41"/>
    <mergeCell ref="A54:B54"/>
    <mergeCell ref="A59:B59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4"/>
  <sheetViews>
    <sheetView topLeftCell="A28" workbookViewId="0">
      <selection activeCell="B56" sqref="B56"/>
    </sheetView>
  </sheetViews>
  <sheetFormatPr defaultRowHeight="15"/>
  <cols>
    <col min="1" max="1" width="74.28515625" customWidth="1"/>
    <col min="2" max="2" width="17" style="14" customWidth="1"/>
  </cols>
  <sheetData>
    <row r="1" spans="1:2" ht="60.75" customHeight="1">
      <c r="A1" s="37" t="s">
        <v>38</v>
      </c>
      <c r="B1" s="37"/>
    </row>
    <row r="2" spans="1:2">
      <c r="A2" s="1"/>
      <c r="B2" s="1"/>
    </row>
    <row r="3" spans="1:2">
      <c r="A3" s="33" t="s">
        <v>0</v>
      </c>
      <c r="B3" s="34">
        <f>B5+B17</f>
        <v>161837.03</v>
      </c>
    </row>
    <row r="4" spans="1:2">
      <c r="A4" s="38"/>
      <c r="B4" s="34"/>
    </row>
    <row r="5" spans="1:2">
      <c r="A5" s="15" t="s">
        <v>1</v>
      </c>
      <c r="B5" s="2">
        <f>SUM(B6:B16)</f>
        <v>126803.43000000001</v>
      </c>
    </row>
    <row r="6" spans="1:2">
      <c r="A6" s="16" t="s">
        <v>25</v>
      </c>
      <c r="B6" s="23">
        <v>2508.39</v>
      </c>
    </row>
    <row r="7" spans="1:2">
      <c r="A7" s="16" t="s">
        <v>3</v>
      </c>
      <c r="B7" s="23">
        <v>19721.13</v>
      </c>
    </row>
    <row r="8" spans="1:2">
      <c r="A8" s="16" t="s">
        <v>2</v>
      </c>
      <c r="B8" s="23">
        <v>16001.8</v>
      </c>
    </row>
    <row r="9" spans="1:2">
      <c r="A9" s="16" t="s">
        <v>9</v>
      </c>
      <c r="B9" s="23">
        <v>10293.049999999999</v>
      </c>
    </row>
    <row r="10" spans="1:2">
      <c r="A10" s="16" t="s">
        <v>10</v>
      </c>
      <c r="B10" s="23">
        <v>17731.72</v>
      </c>
    </row>
    <row r="11" spans="1:2">
      <c r="A11" s="16" t="s">
        <v>6</v>
      </c>
      <c r="B11" s="23">
        <v>7784.66</v>
      </c>
    </row>
    <row r="12" spans="1:2">
      <c r="A12" s="16" t="s">
        <v>5</v>
      </c>
      <c r="B12" s="23">
        <v>6746.7</v>
      </c>
    </row>
    <row r="13" spans="1:2">
      <c r="A13" s="16" t="s">
        <v>4</v>
      </c>
      <c r="B13" s="23">
        <v>518.98</v>
      </c>
    </row>
    <row r="14" spans="1:2">
      <c r="A14" s="16" t="s">
        <v>7</v>
      </c>
      <c r="B14" s="17">
        <v>3200.36</v>
      </c>
    </row>
    <row r="15" spans="1:2">
      <c r="A15" s="16" t="s">
        <v>23</v>
      </c>
      <c r="B15" s="18">
        <v>19288.650000000001</v>
      </c>
    </row>
    <row r="16" spans="1:2">
      <c r="A16" s="16" t="s">
        <v>8</v>
      </c>
      <c r="B16" s="19">
        <v>23007.99</v>
      </c>
    </row>
    <row r="17" spans="1:2">
      <c r="A17" s="15" t="s">
        <v>11</v>
      </c>
      <c r="B17" s="2">
        <f>SUM(B18)</f>
        <v>35033.599999999999</v>
      </c>
    </row>
    <row r="18" spans="1:2" ht="27.75" customHeight="1">
      <c r="A18" s="16" t="s">
        <v>12</v>
      </c>
      <c r="B18" s="18">
        <v>35033.599999999999</v>
      </c>
    </row>
    <row r="19" spans="1:2">
      <c r="A19" s="20"/>
      <c r="B19" s="21"/>
    </row>
    <row r="20" spans="1:2">
      <c r="A20" s="33" t="s">
        <v>13</v>
      </c>
      <c r="B20" s="34">
        <f>B22+B34</f>
        <v>136188.28999999998</v>
      </c>
    </row>
    <row r="21" spans="1:2">
      <c r="A21" s="33"/>
      <c r="B21" s="34"/>
    </row>
    <row r="22" spans="1:2">
      <c r="A22" s="22" t="s">
        <v>14</v>
      </c>
      <c r="B22" s="2">
        <f>SUM(B23:B33)</f>
        <v>106529.99999999999</v>
      </c>
    </row>
    <row r="23" spans="1:2">
      <c r="A23" s="16" t="s">
        <v>25</v>
      </c>
      <c r="B23" s="23">
        <v>2107.35</v>
      </c>
    </row>
    <row r="24" spans="1:2">
      <c r="A24" s="16" t="s">
        <v>3</v>
      </c>
      <c r="B24" s="17">
        <v>16568.099999999999</v>
      </c>
    </row>
    <row r="25" spans="1:2">
      <c r="A25" s="16" t="s">
        <v>2</v>
      </c>
      <c r="B25" s="18">
        <v>13443.42</v>
      </c>
    </row>
    <row r="26" spans="1:2">
      <c r="A26" s="16" t="s">
        <v>9</v>
      </c>
      <c r="B26" s="39">
        <v>8647.39</v>
      </c>
    </row>
    <row r="27" spans="1:2">
      <c r="A27" s="16" t="s">
        <v>10</v>
      </c>
      <c r="B27" s="24">
        <v>14896.76</v>
      </c>
    </row>
    <row r="28" spans="1:2">
      <c r="A28" s="16" t="s">
        <v>6</v>
      </c>
      <c r="B28" s="25">
        <v>6540.04</v>
      </c>
    </row>
    <row r="29" spans="1:2">
      <c r="A29" s="16" t="s">
        <v>5</v>
      </c>
      <c r="B29" s="40">
        <v>5668.04</v>
      </c>
    </row>
    <row r="30" spans="1:2">
      <c r="A30" s="16" t="s">
        <v>4</v>
      </c>
      <c r="B30" s="19">
        <v>436</v>
      </c>
    </row>
    <row r="31" spans="1:2">
      <c r="A31" s="16" t="s">
        <v>7</v>
      </c>
      <c r="B31" s="26">
        <v>2688.68</v>
      </c>
    </row>
    <row r="32" spans="1:2">
      <c r="A32" s="16" t="s">
        <v>23</v>
      </c>
      <c r="B32" s="27">
        <v>16204.77</v>
      </c>
    </row>
    <row r="33" spans="1:2">
      <c r="A33" s="16" t="s">
        <v>8</v>
      </c>
      <c r="B33" s="27">
        <v>19329.45</v>
      </c>
    </row>
    <row r="34" spans="1:2">
      <c r="A34" s="22" t="s">
        <v>15</v>
      </c>
      <c r="B34" s="2">
        <f>SUM(B35)</f>
        <v>29658.29</v>
      </c>
    </row>
    <row r="35" spans="1:2" ht="15" customHeight="1">
      <c r="A35" s="16" t="s">
        <v>12</v>
      </c>
      <c r="B35" s="18">
        <v>29658.29</v>
      </c>
    </row>
    <row r="36" spans="1:2">
      <c r="A36" s="28" t="s">
        <v>16</v>
      </c>
      <c r="B36" s="5">
        <f>B20/B3*100</f>
        <v>84.151501050161372</v>
      </c>
    </row>
    <row r="37" spans="1:2" s="6" customFormat="1">
      <c r="A37" s="20"/>
      <c r="B37" s="21"/>
    </row>
    <row r="38" spans="1:2" s="6" customFormat="1">
      <c r="A38" s="20"/>
      <c r="B38" s="21"/>
    </row>
    <row r="39" spans="1:2">
      <c r="A39" s="33" t="s">
        <v>17</v>
      </c>
      <c r="B39" s="34">
        <f>B53+B56</f>
        <v>126803.43000000001</v>
      </c>
    </row>
    <row r="40" spans="1:2">
      <c r="A40" s="33"/>
      <c r="B40" s="34"/>
    </row>
    <row r="41" spans="1:2">
      <c r="A41" s="35" t="s">
        <v>14</v>
      </c>
      <c r="B41" s="35"/>
    </row>
    <row r="42" spans="1:2">
      <c r="A42" s="16" t="s">
        <v>25</v>
      </c>
      <c r="B42" s="23">
        <v>2508.39</v>
      </c>
    </row>
    <row r="43" spans="1:2">
      <c r="A43" s="16" t="s">
        <v>3</v>
      </c>
      <c r="B43" s="23">
        <v>19721.13</v>
      </c>
    </row>
    <row r="44" spans="1:2">
      <c r="A44" s="16" t="s">
        <v>2</v>
      </c>
      <c r="B44" s="23">
        <v>16001.8</v>
      </c>
    </row>
    <row r="45" spans="1:2">
      <c r="A45" s="16" t="s">
        <v>9</v>
      </c>
      <c r="B45" s="23">
        <v>10293.049999999999</v>
      </c>
    </row>
    <row r="46" spans="1:2">
      <c r="A46" s="16" t="s">
        <v>10</v>
      </c>
      <c r="B46" s="23">
        <v>17731.72</v>
      </c>
    </row>
    <row r="47" spans="1:2">
      <c r="A47" s="16" t="s">
        <v>6</v>
      </c>
      <c r="B47" s="23">
        <v>7784.66</v>
      </c>
    </row>
    <row r="48" spans="1:2">
      <c r="A48" s="16" t="s">
        <v>5</v>
      </c>
      <c r="B48" s="23">
        <v>6746.7</v>
      </c>
    </row>
    <row r="49" spans="1:2">
      <c r="A49" s="16" t="s">
        <v>4</v>
      </c>
      <c r="B49" s="23">
        <v>518.98</v>
      </c>
    </row>
    <row r="50" spans="1:2" s="7" customFormat="1">
      <c r="A50" s="16" t="s">
        <v>7</v>
      </c>
      <c r="B50" s="17">
        <v>3200.36</v>
      </c>
    </row>
    <row r="51" spans="1:2" s="7" customFormat="1">
      <c r="A51" s="16" t="s">
        <v>23</v>
      </c>
      <c r="B51" s="18">
        <v>19288.650000000001</v>
      </c>
    </row>
    <row r="52" spans="1:2" s="7" customFormat="1">
      <c r="A52" s="16" t="s">
        <v>8</v>
      </c>
      <c r="B52" s="19">
        <v>23007.99</v>
      </c>
    </row>
    <row r="53" spans="1:2">
      <c r="A53" s="28" t="s">
        <v>18</v>
      </c>
      <c r="B53" s="41">
        <f>SUM(B42:B52)</f>
        <v>126803.43000000001</v>
      </c>
    </row>
    <row r="54" spans="1:2">
      <c r="A54" s="35" t="s">
        <v>15</v>
      </c>
      <c r="B54" s="35"/>
    </row>
    <row r="55" spans="1:2" ht="15" customHeight="1">
      <c r="A55" s="16" t="s">
        <v>12</v>
      </c>
      <c r="B55" s="8">
        <v>0</v>
      </c>
    </row>
    <row r="56" spans="1:2">
      <c r="A56" s="28" t="s">
        <v>19</v>
      </c>
      <c r="B56" s="9">
        <f>SUM(B55:B55)</f>
        <v>0</v>
      </c>
    </row>
    <row r="57" spans="1:2">
      <c r="A57" s="29"/>
      <c r="B57" s="30"/>
    </row>
    <row r="58" spans="1:2">
      <c r="A58" s="31"/>
      <c r="B58" s="21"/>
    </row>
    <row r="59" spans="1:2">
      <c r="A59" s="36" t="s">
        <v>20</v>
      </c>
      <c r="B59" s="36"/>
    </row>
    <row r="60" spans="1:2">
      <c r="A60" s="20" t="s">
        <v>26</v>
      </c>
      <c r="B60" s="10">
        <f>B22-B53</f>
        <v>-20273.430000000022</v>
      </c>
    </row>
    <row r="61" spans="1:2">
      <c r="A61" s="20" t="s">
        <v>27</v>
      </c>
      <c r="B61" s="11">
        <f>B35-B56</f>
        <v>29658.29</v>
      </c>
    </row>
    <row r="62" spans="1:2" ht="25.5" customHeight="1">
      <c r="A62" s="20" t="s">
        <v>28</v>
      </c>
      <c r="B62" s="10">
        <v>39109.599999999999</v>
      </c>
    </row>
    <row r="63" spans="1:2" s="12" customFormat="1" ht="12.75">
      <c r="A63" s="3"/>
      <c r="B63" s="4"/>
    </row>
    <row r="64" spans="1:2">
      <c r="A64" s="7" t="s">
        <v>22</v>
      </c>
      <c r="B64" s="13" t="s">
        <v>21</v>
      </c>
    </row>
  </sheetData>
  <mergeCells count="10">
    <mergeCell ref="A59:B59"/>
    <mergeCell ref="A41:B41"/>
    <mergeCell ref="A1:B1"/>
    <mergeCell ref="A3:A4"/>
    <mergeCell ref="B3:B4"/>
    <mergeCell ref="A20:A21"/>
    <mergeCell ref="B20:B21"/>
    <mergeCell ref="A39:A40"/>
    <mergeCell ref="B39:B40"/>
    <mergeCell ref="A54:B5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64"/>
  <sheetViews>
    <sheetView topLeftCell="A31" workbookViewId="0">
      <selection activeCell="B56" sqref="B56"/>
    </sheetView>
  </sheetViews>
  <sheetFormatPr defaultRowHeight="15"/>
  <cols>
    <col min="1" max="1" width="74.28515625" customWidth="1"/>
    <col min="2" max="2" width="17" style="14" customWidth="1"/>
  </cols>
  <sheetData>
    <row r="1" spans="1:2" ht="62.25" customHeight="1">
      <c r="A1" s="37" t="s">
        <v>39</v>
      </c>
      <c r="B1" s="37"/>
    </row>
    <row r="2" spans="1:2">
      <c r="A2" s="1"/>
      <c r="B2" s="1"/>
    </row>
    <row r="3" spans="1:2">
      <c r="A3" s="33" t="s">
        <v>0</v>
      </c>
      <c r="B3" s="34">
        <f>B5+B17</f>
        <v>166972.44</v>
      </c>
    </row>
    <row r="4" spans="1:2">
      <c r="A4" s="38"/>
      <c r="B4" s="34"/>
    </row>
    <row r="5" spans="1:2">
      <c r="A5" s="15" t="s">
        <v>1</v>
      </c>
      <c r="B5" s="2">
        <f>SUM(B6:B16)</f>
        <v>130828.79000000001</v>
      </c>
    </row>
    <row r="6" spans="1:2">
      <c r="A6" s="16" t="s">
        <v>25</v>
      </c>
      <c r="B6" s="23">
        <v>2588.02</v>
      </c>
    </row>
    <row r="7" spans="1:2">
      <c r="A7" s="16" t="s">
        <v>3</v>
      </c>
      <c r="B7" s="23">
        <v>20347.18</v>
      </c>
    </row>
    <row r="8" spans="1:2">
      <c r="A8" s="16" t="s">
        <v>2</v>
      </c>
      <c r="B8" s="23">
        <v>16509.77</v>
      </c>
    </row>
    <row r="9" spans="1:2">
      <c r="A9" s="16" t="s">
        <v>9</v>
      </c>
      <c r="B9" s="23">
        <v>10619.8</v>
      </c>
    </row>
    <row r="10" spans="1:2">
      <c r="A10" s="16" t="s">
        <v>10</v>
      </c>
      <c r="B10" s="23">
        <v>18294.61</v>
      </c>
    </row>
    <row r="11" spans="1:2">
      <c r="A11" s="16" t="s">
        <v>6</v>
      </c>
      <c r="B11" s="23">
        <v>8031.78</v>
      </c>
    </row>
    <row r="12" spans="1:2">
      <c r="A12" s="16" t="s">
        <v>5</v>
      </c>
      <c r="B12" s="23">
        <v>6960.88</v>
      </c>
    </row>
    <row r="13" spans="1:2">
      <c r="A13" s="16" t="s">
        <v>4</v>
      </c>
      <c r="B13" s="23">
        <v>535.45000000000005</v>
      </c>
    </row>
    <row r="14" spans="1:2">
      <c r="A14" s="16" t="s">
        <v>7</v>
      </c>
      <c r="B14" s="17">
        <v>3301.95</v>
      </c>
    </row>
    <row r="15" spans="1:2">
      <c r="A15" s="16" t="s">
        <v>23</v>
      </c>
      <c r="B15" s="18">
        <v>19900.97</v>
      </c>
    </row>
    <row r="16" spans="1:2">
      <c r="A16" s="16" t="s">
        <v>8</v>
      </c>
      <c r="B16" s="19">
        <v>23738.38</v>
      </c>
    </row>
    <row r="17" spans="1:2">
      <c r="A17" s="15" t="s">
        <v>11</v>
      </c>
      <c r="B17" s="2">
        <f>SUM(B18)</f>
        <v>36143.65</v>
      </c>
    </row>
    <row r="18" spans="1:2" ht="27.75" customHeight="1">
      <c r="A18" s="16" t="s">
        <v>12</v>
      </c>
      <c r="B18" s="18">
        <v>36143.65</v>
      </c>
    </row>
    <row r="19" spans="1:2">
      <c r="A19" s="20"/>
      <c r="B19" s="21"/>
    </row>
    <row r="20" spans="1:2">
      <c r="A20" s="33" t="s">
        <v>13</v>
      </c>
      <c r="B20" s="34">
        <f>B22+B34</f>
        <v>101058.04</v>
      </c>
    </row>
    <row r="21" spans="1:2">
      <c r="A21" s="33"/>
      <c r="B21" s="34"/>
    </row>
    <row r="22" spans="1:2">
      <c r="A22" s="22" t="s">
        <v>14</v>
      </c>
      <c r="B22" s="2">
        <f>SUM(B23:B33)</f>
        <v>79250.989999999991</v>
      </c>
    </row>
    <row r="23" spans="1:2">
      <c r="A23" s="16" t="s">
        <v>25</v>
      </c>
      <c r="B23" s="23">
        <v>1567.72</v>
      </c>
    </row>
    <row r="24" spans="1:2">
      <c r="A24" s="16" t="s">
        <v>3</v>
      </c>
      <c r="B24" s="17">
        <v>12325.53</v>
      </c>
    </row>
    <row r="25" spans="1:2">
      <c r="A25" s="16" t="s">
        <v>2</v>
      </c>
      <c r="B25" s="18">
        <v>10000.98</v>
      </c>
    </row>
    <row r="26" spans="1:2">
      <c r="A26" s="16" t="s">
        <v>9</v>
      </c>
      <c r="B26" s="39">
        <v>6433.06</v>
      </c>
    </row>
    <row r="27" spans="1:2">
      <c r="A27" s="16" t="s">
        <v>10</v>
      </c>
      <c r="B27" s="24">
        <v>11082.16</v>
      </c>
    </row>
    <row r="28" spans="1:2">
      <c r="A28" s="16" t="s">
        <v>6</v>
      </c>
      <c r="B28" s="25">
        <v>4865.34</v>
      </c>
    </row>
    <row r="29" spans="1:2">
      <c r="A29" s="16" t="s">
        <v>5</v>
      </c>
      <c r="B29" s="40">
        <v>4216.63</v>
      </c>
    </row>
    <row r="30" spans="1:2">
      <c r="A30" s="16" t="s">
        <v>4</v>
      </c>
      <c r="B30" s="19">
        <v>324.36</v>
      </c>
    </row>
    <row r="31" spans="1:2">
      <c r="A31" s="16" t="s">
        <v>7</v>
      </c>
      <c r="B31" s="26">
        <v>2000.2</v>
      </c>
    </row>
    <row r="32" spans="1:2">
      <c r="A32" s="16" t="s">
        <v>23</v>
      </c>
      <c r="B32" s="27">
        <v>12055.23</v>
      </c>
    </row>
    <row r="33" spans="1:2">
      <c r="A33" s="16" t="s">
        <v>8</v>
      </c>
      <c r="B33" s="27">
        <v>14379.78</v>
      </c>
    </row>
    <row r="34" spans="1:2">
      <c r="A34" s="22" t="s">
        <v>15</v>
      </c>
      <c r="B34" s="2">
        <f>SUM(B35)</f>
        <v>21807.05</v>
      </c>
    </row>
    <row r="35" spans="1:2" ht="15" customHeight="1">
      <c r="A35" s="16" t="s">
        <v>12</v>
      </c>
      <c r="B35" s="18">
        <v>21807.05</v>
      </c>
    </row>
    <row r="36" spans="1:2">
      <c r="A36" s="28" t="s">
        <v>16</v>
      </c>
      <c r="B36" s="5">
        <f>B20/B3*100</f>
        <v>60.523784643741209</v>
      </c>
    </row>
    <row r="37" spans="1:2" s="6" customFormat="1">
      <c r="A37" s="20"/>
      <c r="B37" s="21"/>
    </row>
    <row r="38" spans="1:2" s="6" customFormat="1">
      <c r="A38" s="20"/>
      <c r="B38" s="21"/>
    </row>
    <row r="39" spans="1:2">
      <c r="A39" s="33" t="s">
        <v>17</v>
      </c>
      <c r="B39" s="34">
        <f>B53+B56</f>
        <v>130828.79000000001</v>
      </c>
    </row>
    <row r="40" spans="1:2">
      <c r="A40" s="33"/>
      <c r="B40" s="34"/>
    </row>
    <row r="41" spans="1:2">
      <c r="A41" s="35" t="s">
        <v>14</v>
      </c>
      <c r="B41" s="35"/>
    </row>
    <row r="42" spans="1:2">
      <c r="A42" s="16" t="s">
        <v>25</v>
      </c>
      <c r="B42" s="23">
        <v>2588.02</v>
      </c>
    </row>
    <row r="43" spans="1:2">
      <c r="A43" s="16" t="s">
        <v>3</v>
      </c>
      <c r="B43" s="23">
        <v>20347.18</v>
      </c>
    </row>
    <row r="44" spans="1:2">
      <c r="A44" s="16" t="s">
        <v>2</v>
      </c>
      <c r="B44" s="23">
        <v>16509.77</v>
      </c>
    </row>
    <row r="45" spans="1:2">
      <c r="A45" s="16" t="s">
        <v>9</v>
      </c>
      <c r="B45" s="23">
        <v>10619.8</v>
      </c>
    </row>
    <row r="46" spans="1:2">
      <c r="A46" s="16" t="s">
        <v>10</v>
      </c>
      <c r="B46" s="23">
        <v>18294.61</v>
      </c>
    </row>
    <row r="47" spans="1:2">
      <c r="A47" s="16" t="s">
        <v>6</v>
      </c>
      <c r="B47" s="23">
        <v>8031.78</v>
      </c>
    </row>
    <row r="48" spans="1:2">
      <c r="A48" s="16" t="s">
        <v>5</v>
      </c>
      <c r="B48" s="23">
        <v>6960.88</v>
      </c>
    </row>
    <row r="49" spans="1:2">
      <c r="A49" s="16" t="s">
        <v>4</v>
      </c>
      <c r="B49" s="23">
        <v>535.45000000000005</v>
      </c>
    </row>
    <row r="50" spans="1:2" s="7" customFormat="1">
      <c r="A50" s="16" t="s">
        <v>7</v>
      </c>
      <c r="B50" s="17">
        <v>3301.95</v>
      </c>
    </row>
    <row r="51" spans="1:2" s="7" customFormat="1">
      <c r="A51" s="16" t="s">
        <v>23</v>
      </c>
      <c r="B51" s="18">
        <v>19900.97</v>
      </c>
    </row>
    <row r="52" spans="1:2" s="7" customFormat="1">
      <c r="A52" s="16" t="s">
        <v>8</v>
      </c>
      <c r="B52" s="19">
        <v>23738.38</v>
      </c>
    </row>
    <row r="53" spans="1:2">
      <c r="A53" s="28" t="s">
        <v>18</v>
      </c>
      <c r="B53" s="41">
        <f>SUM(B42:B52)</f>
        <v>130828.79000000001</v>
      </c>
    </row>
    <row r="54" spans="1:2">
      <c r="A54" s="35" t="s">
        <v>15</v>
      </c>
      <c r="B54" s="35"/>
    </row>
    <row r="55" spans="1:2" ht="15" customHeight="1">
      <c r="A55" s="16" t="s">
        <v>12</v>
      </c>
      <c r="B55" s="8">
        <v>0</v>
      </c>
    </row>
    <row r="56" spans="1:2">
      <c r="A56" s="28" t="s">
        <v>19</v>
      </c>
      <c r="B56" s="9">
        <f>SUM(B55:B55)</f>
        <v>0</v>
      </c>
    </row>
    <row r="57" spans="1:2">
      <c r="A57" s="29"/>
      <c r="B57" s="30"/>
    </row>
    <row r="58" spans="1:2">
      <c r="A58" s="31"/>
      <c r="B58" s="21"/>
    </row>
    <row r="59" spans="1:2">
      <c r="A59" s="36" t="s">
        <v>20</v>
      </c>
      <c r="B59" s="36"/>
    </row>
    <row r="60" spans="1:2">
      <c r="A60" s="20" t="s">
        <v>26</v>
      </c>
      <c r="B60" s="10">
        <f>B22-B53</f>
        <v>-51577.800000000017</v>
      </c>
    </row>
    <row r="61" spans="1:2">
      <c r="A61" s="20" t="s">
        <v>27</v>
      </c>
      <c r="B61" s="11">
        <f>B35-B56</f>
        <v>21807.05</v>
      </c>
    </row>
    <row r="62" spans="1:2" ht="25.5" customHeight="1">
      <c r="A62" s="20" t="s">
        <v>28</v>
      </c>
      <c r="B62" s="10">
        <v>78613.289999999994</v>
      </c>
    </row>
    <row r="63" spans="1:2" s="12" customFormat="1" ht="12.75">
      <c r="A63" s="3"/>
      <c r="B63" s="4"/>
    </row>
    <row r="64" spans="1:2">
      <c r="A64" s="7" t="s">
        <v>22</v>
      </c>
      <c r="B64" s="13" t="s">
        <v>21</v>
      </c>
    </row>
  </sheetData>
  <mergeCells count="10">
    <mergeCell ref="A59:B59"/>
    <mergeCell ref="A41:B41"/>
    <mergeCell ref="A1:B1"/>
    <mergeCell ref="A3:A4"/>
    <mergeCell ref="B3:B4"/>
    <mergeCell ref="A20:A21"/>
    <mergeCell ref="B20:B21"/>
    <mergeCell ref="A39:A40"/>
    <mergeCell ref="B39:B40"/>
    <mergeCell ref="A54:B5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64"/>
  <sheetViews>
    <sheetView topLeftCell="A31" workbookViewId="0">
      <selection activeCell="B56" sqref="B56"/>
    </sheetView>
  </sheetViews>
  <sheetFormatPr defaultRowHeight="15"/>
  <cols>
    <col min="1" max="1" width="74.28515625" customWidth="1"/>
    <col min="2" max="2" width="17" style="14" customWidth="1"/>
  </cols>
  <sheetData>
    <row r="1" spans="1:2" ht="72" customHeight="1">
      <c r="A1" s="37" t="s">
        <v>40</v>
      </c>
      <c r="B1" s="37"/>
    </row>
    <row r="2" spans="1:2">
      <c r="A2" s="1"/>
      <c r="B2" s="1"/>
    </row>
    <row r="3" spans="1:2">
      <c r="A3" s="33" t="s">
        <v>0</v>
      </c>
      <c r="B3" s="34">
        <f>B5+B17</f>
        <v>173061.94999999998</v>
      </c>
    </row>
    <row r="4" spans="1:2">
      <c r="A4" s="38"/>
      <c r="B4" s="34"/>
    </row>
    <row r="5" spans="1:2">
      <c r="A5" s="15" t="s">
        <v>1</v>
      </c>
      <c r="B5" s="2">
        <f>SUM(B6:B16)</f>
        <v>135600.01999999999</v>
      </c>
    </row>
    <row r="6" spans="1:2">
      <c r="A6" s="16" t="s">
        <v>25</v>
      </c>
      <c r="B6" s="23">
        <v>2682.4</v>
      </c>
    </row>
    <row r="7" spans="1:2">
      <c r="A7" s="16" t="s">
        <v>3</v>
      </c>
      <c r="B7" s="23">
        <v>21089.23</v>
      </c>
    </row>
    <row r="8" spans="1:2">
      <c r="A8" s="16" t="s">
        <v>2</v>
      </c>
      <c r="B8" s="23">
        <v>17111.87</v>
      </c>
    </row>
    <row r="9" spans="1:2">
      <c r="A9" s="16" t="s">
        <v>9</v>
      </c>
      <c r="B9" s="23">
        <v>11007.1</v>
      </c>
    </row>
    <row r="10" spans="1:2">
      <c r="A10" s="16" t="s">
        <v>10</v>
      </c>
      <c r="B10" s="23">
        <v>18961.8</v>
      </c>
    </row>
    <row r="11" spans="1:2">
      <c r="A11" s="16" t="s">
        <v>6</v>
      </c>
      <c r="B11" s="23">
        <v>8324.69</v>
      </c>
    </row>
    <row r="12" spans="1:2">
      <c r="A12" s="16" t="s">
        <v>5</v>
      </c>
      <c r="B12" s="23">
        <v>7214.74</v>
      </c>
    </row>
    <row r="13" spans="1:2">
      <c r="A13" s="16" t="s">
        <v>4</v>
      </c>
      <c r="B13" s="23">
        <v>554.98</v>
      </c>
    </row>
    <row r="14" spans="1:2">
      <c r="A14" s="16" t="s">
        <v>7</v>
      </c>
      <c r="B14" s="17">
        <v>3422.37</v>
      </c>
    </row>
    <row r="15" spans="1:2">
      <c r="A15" s="16" t="s">
        <v>23</v>
      </c>
      <c r="B15" s="18">
        <v>20626.740000000002</v>
      </c>
    </row>
    <row r="16" spans="1:2">
      <c r="A16" s="16" t="s">
        <v>8</v>
      </c>
      <c r="B16" s="19">
        <v>24604.1</v>
      </c>
    </row>
    <row r="17" spans="1:2">
      <c r="A17" s="15" t="s">
        <v>11</v>
      </c>
      <c r="B17" s="2">
        <f>SUM(B18)</f>
        <v>37461.93</v>
      </c>
    </row>
    <row r="18" spans="1:2" ht="27.75" customHeight="1">
      <c r="A18" s="16" t="s">
        <v>12</v>
      </c>
      <c r="B18" s="18">
        <v>37461.93</v>
      </c>
    </row>
    <row r="19" spans="1:2">
      <c r="A19" s="20"/>
      <c r="B19" s="21"/>
    </row>
    <row r="20" spans="1:2">
      <c r="A20" s="33" t="s">
        <v>13</v>
      </c>
      <c r="B20" s="34">
        <f>B22+B34</f>
        <v>146720.61000000002</v>
      </c>
    </row>
    <row r="21" spans="1:2">
      <c r="A21" s="33"/>
      <c r="B21" s="34"/>
    </row>
    <row r="22" spans="1:2">
      <c r="A22" s="22" t="s">
        <v>14</v>
      </c>
      <c r="B22" s="2">
        <f>SUM(B23:B33)</f>
        <v>114463.42000000001</v>
      </c>
    </row>
    <row r="23" spans="1:2">
      <c r="A23" s="16" t="s">
        <v>25</v>
      </c>
      <c r="B23" s="23">
        <v>2264.2800000000002</v>
      </c>
    </row>
    <row r="24" spans="1:2">
      <c r="A24" s="16" t="s">
        <v>3</v>
      </c>
      <c r="B24" s="17">
        <v>17801.95</v>
      </c>
    </row>
    <row r="25" spans="1:2">
      <c r="A25" s="16" t="s">
        <v>2</v>
      </c>
      <c r="B25" s="18">
        <v>14444.56</v>
      </c>
    </row>
    <row r="26" spans="1:2">
      <c r="A26" s="16" t="s">
        <v>9</v>
      </c>
      <c r="B26" s="39">
        <v>9291.3700000000008</v>
      </c>
    </row>
    <row r="27" spans="1:2">
      <c r="A27" s="16" t="s">
        <v>10</v>
      </c>
      <c r="B27" s="24">
        <v>16006.14</v>
      </c>
    </row>
    <row r="28" spans="1:2">
      <c r="A28" s="16" t="s">
        <v>6</v>
      </c>
      <c r="B28" s="25">
        <v>7027.08</v>
      </c>
    </row>
    <row r="29" spans="1:2">
      <c r="A29" s="16" t="s">
        <v>5</v>
      </c>
      <c r="B29" s="40">
        <v>6090.14</v>
      </c>
    </row>
    <row r="30" spans="1:2">
      <c r="A30" s="16" t="s">
        <v>4</v>
      </c>
      <c r="B30" s="19">
        <v>468.47</v>
      </c>
    </row>
    <row r="31" spans="1:2">
      <c r="A31" s="16" t="s">
        <v>7</v>
      </c>
      <c r="B31" s="26">
        <v>2888.94</v>
      </c>
    </row>
    <row r="32" spans="1:2">
      <c r="A32" s="16" t="s">
        <v>23</v>
      </c>
      <c r="B32" s="27">
        <v>17411.55</v>
      </c>
    </row>
    <row r="33" spans="1:2">
      <c r="A33" s="16" t="s">
        <v>8</v>
      </c>
      <c r="B33" s="27">
        <v>20768.939999999999</v>
      </c>
    </row>
    <row r="34" spans="1:2">
      <c r="A34" s="22" t="s">
        <v>15</v>
      </c>
      <c r="B34" s="2">
        <f>SUM(B35)</f>
        <v>32257.19</v>
      </c>
    </row>
    <row r="35" spans="1:2" ht="15" customHeight="1">
      <c r="A35" s="16" t="s">
        <v>12</v>
      </c>
      <c r="B35" s="18">
        <v>32257.19</v>
      </c>
    </row>
    <row r="36" spans="1:2">
      <c r="A36" s="28" t="s">
        <v>16</v>
      </c>
      <c r="B36" s="5">
        <f>B20/B3*100</f>
        <v>84.779242346454566</v>
      </c>
    </row>
    <row r="37" spans="1:2" s="6" customFormat="1">
      <c r="A37" s="20"/>
      <c r="B37" s="21"/>
    </row>
    <row r="38" spans="1:2" s="6" customFormat="1">
      <c r="A38" s="20"/>
      <c r="B38" s="21"/>
    </row>
    <row r="39" spans="1:2">
      <c r="A39" s="33" t="s">
        <v>17</v>
      </c>
      <c r="B39" s="34">
        <f>B53+B56</f>
        <v>135600.01999999999</v>
      </c>
    </row>
    <row r="40" spans="1:2">
      <c r="A40" s="33"/>
      <c r="B40" s="34"/>
    </row>
    <row r="41" spans="1:2">
      <c r="A41" s="35" t="s">
        <v>14</v>
      </c>
      <c r="B41" s="35"/>
    </row>
    <row r="42" spans="1:2">
      <c r="A42" s="16" t="s">
        <v>25</v>
      </c>
      <c r="B42" s="23">
        <v>2682.4</v>
      </c>
    </row>
    <row r="43" spans="1:2">
      <c r="A43" s="16" t="s">
        <v>3</v>
      </c>
      <c r="B43" s="23">
        <v>21089.23</v>
      </c>
    </row>
    <row r="44" spans="1:2">
      <c r="A44" s="16" t="s">
        <v>2</v>
      </c>
      <c r="B44" s="23">
        <v>17111.87</v>
      </c>
    </row>
    <row r="45" spans="1:2">
      <c r="A45" s="16" t="s">
        <v>9</v>
      </c>
      <c r="B45" s="23">
        <v>11007.1</v>
      </c>
    </row>
    <row r="46" spans="1:2">
      <c r="A46" s="16" t="s">
        <v>10</v>
      </c>
      <c r="B46" s="23">
        <v>18961.8</v>
      </c>
    </row>
    <row r="47" spans="1:2">
      <c r="A47" s="16" t="s">
        <v>6</v>
      </c>
      <c r="B47" s="23">
        <v>8324.69</v>
      </c>
    </row>
    <row r="48" spans="1:2">
      <c r="A48" s="16" t="s">
        <v>5</v>
      </c>
      <c r="B48" s="23">
        <v>7214.74</v>
      </c>
    </row>
    <row r="49" spans="1:2">
      <c r="A49" s="16" t="s">
        <v>4</v>
      </c>
      <c r="B49" s="23">
        <v>554.98</v>
      </c>
    </row>
    <row r="50" spans="1:2" s="7" customFormat="1">
      <c r="A50" s="16" t="s">
        <v>7</v>
      </c>
      <c r="B50" s="17">
        <v>3422.37</v>
      </c>
    </row>
    <row r="51" spans="1:2" s="7" customFormat="1">
      <c r="A51" s="16" t="s">
        <v>23</v>
      </c>
      <c r="B51" s="18">
        <v>20626.740000000002</v>
      </c>
    </row>
    <row r="52" spans="1:2" s="7" customFormat="1">
      <c r="A52" s="16" t="s">
        <v>8</v>
      </c>
      <c r="B52" s="19">
        <v>24604.1</v>
      </c>
    </row>
    <row r="53" spans="1:2">
      <c r="A53" s="28" t="s">
        <v>18</v>
      </c>
      <c r="B53" s="41">
        <f>SUM(B42:B52)</f>
        <v>135600.01999999999</v>
      </c>
    </row>
    <row r="54" spans="1:2">
      <c r="A54" s="35" t="s">
        <v>15</v>
      </c>
      <c r="B54" s="35"/>
    </row>
    <row r="55" spans="1:2" ht="15" customHeight="1">
      <c r="A55" s="16" t="s">
        <v>12</v>
      </c>
      <c r="B55" s="8">
        <v>0</v>
      </c>
    </row>
    <row r="56" spans="1:2">
      <c r="A56" s="28" t="s">
        <v>19</v>
      </c>
      <c r="B56" s="9">
        <f>SUM(B55:B55)</f>
        <v>0</v>
      </c>
    </row>
    <row r="57" spans="1:2">
      <c r="A57" s="29"/>
      <c r="B57" s="30"/>
    </row>
    <row r="58" spans="1:2">
      <c r="A58" s="31"/>
      <c r="B58" s="21"/>
    </row>
    <row r="59" spans="1:2">
      <c r="A59" s="36" t="s">
        <v>20</v>
      </c>
      <c r="B59" s="36"/>
    </row>
    <row r="60" spans="1:2">
      <c r="A60" s="20" t="s">
        <v>26</v>
      </c>
      <c r="B60" s="10">
        <f>B22-B53</f>
        <v>-21136.599999999977</v>
      </c>
    </row>
    <row r="61" spans="1:2">
      <c r="A61" s="20" t="s">
        <v>27</v>
      </c>
      <c r="B61" s="11">
        <f>B35-B56</f>
        <v>32257.19</v>
      </c>
    </row>
    <row r="62" spans="1:2" ht="25.5" customHeight="1">
      <c r="A62" s="20" t="s">
        <v>28</v>
      </c>
      <c r="B62" s="10">
        <v>40139.68</v>
      </c>
    </row>
    <row r="63" spans="1:2" s="12" customFormat="1" ht="12.75">
      <c r="A63" s="3"/>
      <c r="B63" s="4"/>
    </row>
    <row r="64" spans="1:2">
      <c r="A64" s="7" t="s">
        <v>22</v>
      </c>
      <c r="B64" s="13" t="s">
        <v>21</v>
      </c>
    </row>
  </sheetData>
  <mergeCells count="10">
    <mergeCell ref="A59:B59"/>
    <mergeCell ref="A41:B41"/>
    <mergeCell ref="A1:B1"/>
    <mergeCell ref="A3:A4"/>
    <mergeCell ref="B3:B4"/>
    <mergeCell ref="A20:A21"/>
    <mergeCell ref="B20:B21"/>
    <mergeCell ref="A39:A40"/>
    <mergeCell ref="B39:B40"/>
    <mergeCell ref="A54:B5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64"/>
  <sheetViews>
    <sheetView topLeftCell="A37" workbookViewId="0">
      <selection activeCell="B56" sqref="B56"/>
    </sheetView>
  </sheetViews>
  <sheetFormatPr defaultRowHeight="15"/>
  <cols>
    <col min="1" max="1" width="74.28515625" customWidth="1"/>
    <col min="2" max="2" width="17" style="14" customWidth="1"/>
  </cols>
  <sheetData>
    <row r="1" spans="1:2" ht="61.5" customHeight="1">
      <c r="A1" s="37" t="s">
        <v>41</v>
      </c>
      <c r="B1" s="37"/>
    </row>
    <row r="2" spans="1:2">
      <c r="A2" s="1"/>
      <c r="B2" s="1"/>
    </row>
    <row r="3" spans="1:2">
      <c r="A3" s="33" t="s">
        <v>0</v>
      </c>
      <c r="B3" s="34">
        <f>B5+B17</f>
        <v>176922.31</v>
      </c>
    </row>
    <row r="4" spans="1:2">
      <c r="A4" s="38"/>
      <c r="B4" s="34"/>
    </row>
    <row r="5" spans="1:2">
      <c r="A5" s="15" t="s">
        <v>1</v>
      </c>
      <c r="B5" s="2">
        <f>SUM(B6:B16)</f>
        <v>138625.04</v>
      </c>
    </row>
    <row r="6" spans="1:2">
      <c r="A6" s="16" t="s">
        <v>25</v>
      </c>
      <c r="B6" s="23">
        <v>2742.24</v>
      </c>
    </row>
    <row r="7" spans="1:2">
      <c r="A7" s="16" t="s">
        <v>3</v>
      </c>
      <c r="B7" s="23">
        <v>21559.69</v>
      </c>
    </row>
    <row r="8" spans="1:2">
      <c r="A8" s="16" t="s">
        <v>2</v>
      </c>
      <c r="B8" s="23">
        <v>17493.61</v>
      </c>
    </row>
    <row r="9" spans="1:2">
      <c r="A9" s="16" t="s">
        <v>9</v>
      </c>
      <c r="B9" s="23">
        <v>11252.65</v>
      </c>
    </row>
    <row r="10" spans="1:2">
      <c r="A10" s="16" t="s">
        <v>10</v>
      </c>
      <c r="B10" s="23">
        <v>19384.810000000001</v>
      </c>
    </row>
    <row r="11" spans="1:2">
      <c r="A11" s="16" t="s">
        <v>6</v>
      </c>
      <c r="B11" s="23">
        <v>8510.41</v>
      </c>
    </row>
    <row r="12" spans="1:2">
      <c r="A12" s="16" t="s">
        <v>5</v>
      </c>
      <c r="B12" s="23">
        <v>7375.68</v>
      </c>
    </row>
    <row r="13" spans="1:2">
      <c r="A13" s="16" t="s">
        <v>4</v>
      </c>
      <c r="B13" s="23">
        <v>567.36</v>
      </c>
    </row>
    <row r="14" spans="1:2">
      <c r="A14" s="16" t="s">
        <v>7</v>
      </c>
      <c r="B14" s="17">
        <v>3498.72</v>
      </c>
    </row>
    <row r="15" spans="1:2">
      <c r="A15" s="16" t="s">
        <v>23</v>
      </c>
      <c r="B15" s="18">
        <v>21086.89</v>
      </c>
    </row>
    <row r="16" spans="1:2">
      <c r="A16" s="16" t="s">
        <v>8</v>
      </c>
      <c r="B16" s="19">
        <v>25152.98</v>
      </c>
    </row>
    <row r="17" spans="1:2">
      <c r="A17" s="15" t="s">
        <v>11</v>
      </c>
      <c r="B17" s="2">
        <f>SUM(B18)</f>
        <v>38297.269999999997</v>
      </c>
    </row>
    <row r="18" spans="1:2" ht="27.75" customHeight="1">
      <c r="A18" s="16" t="s">
        <v>12</v>
      </c>
      <c r="B18" s="18">
        <v>38297.269999999997</v>
      </c>
    </row>
    <row r="19" spans="1:2">
      <c r="A19" s="20"/>
      <c r="B19" s="21"/>
    </row>
    <row r="20" spans="1:2">
      <c r="A20" s="33" t="s">
        <v>13</v>
      </c>
      <c r="B20" s="34">
        <f>B22+B34</f>
        <v>114335.23</v>
      </c>
    </row>
    <row r="21" spans="1:2">
      <c r="A21" s="33"/>
      <c r="B21" s="34"/>
    </row>
    <row r="22" spans="1:2">
      <c r="A22" s="22" t="s">
        <v>14</v>
      </c>
      <c r="B22" s="2">
        <f>SUM(B23:B33)</f>
        <v>89551.7</v>
      </c>
    </row>
    <row r="23" spans="1:2">
      <c r="A23" s="16" t="s">
        <v>25</v>
      </c>
      <c r="B23" s="23">
        <v>1771.49</v>
      </c>
    </row>
    <row r="24" spans="1:2">
      <c r="A24" s="16" t="s">
        <v>3</v>
      </c>
      <c r="B24" s="17">
        <v>13927.55</v>
      </c>
    </row>
    <row r="25" spans="1:2">
      <c r="A25" s="16" t="s">
        <v>2</v>
      </c>
      <c r="B25" s="18">
        <v>11300.86</v>
      </c>
    </row>
    <row r="26" spans="1:2">
      <c r="A26" s="16" t="s">
        <v>9</v>
      </c>
      <c r="B26" s="39">
        <v>7269.2</v>
      </c>
    </row>
    <row r="27" spans="1:2">
      <c r="A27" s="16" t="s">
        <v>10</v>
      </c>
      <c r="B27" s="24">
        <v>12522.58</v>
      </c>
    </row>
    <row r="28" spans="1:2">
      <c r="A28" s="16" t="s">
        <v>6</v>
      </c>
      <c r="B28" s="25">
        <v>5497.72</v>
      </c>
    </row>
    <row r="29" spans="1:2">
      <c r="A29" s="16" t="s">
        <v>5</v>
      </c>
      <c r="B29" s="40">
        <v>4764.6899999999996</v>
      </c>
    </row>
    <row r="30" spans="1:2">
      <c r="A30" s="16" t="s">
        <v>4</v>
      </c>
      <c r="B30" s="19">
        <v>366.51</v>
      </c>
    </row>
    <row r="31" spans="1:2">
      <c r="A31" s="16" t="s">
        <v>7</v>
      </c>
      <c r="B31" s="26">
        <v>2260.17</v>
      </c>
    </row>
    <row r="32" spans="1:2">
      <c r="A32" s="16" t="s">
        <v>23</v>
      </c>
      <c r="B32" s="27">
        <v>13622.12</v>
      </c>
    </row>
    <row r="33" spans="1:2">
      <c r="A33" s="16" t="s">
        <v>8</v>
      </c>
      <c r="B33" s="27">
        <v>16248.81</v>
      </c>
    </row>
    <row r="34" spans="1:2">
      <c r="A34" s="22" t="s">
        <v>15</v>
      </c>
      <c r="B34" s="2">
        <f>SUM(B35)</f>
        <v>24783.53</v>
      </c>
    </row>
    <row r="35" spans="1:2" ht="15" customHeight="1">
      <c r="A35" s="16" t="s">
        <v>12</v>
      </c>
      <c r="B35" s="18">
        <v>24783.53</v>
      </c>
    </row>
    <row r="36" spans="1:2">
      <c r="A36" s="28" t="s">
        <v>16</v>
      </c>
      <c r="B36" s="5">
        <f>B20/B3*100</f>
        <v>64.624540568117155</v>
      </c>
    </row>
    <row r="37" spans="1:2" s="6" customFormat="1">
      <c r="A37" s="20"/>
      <c r="B37" s="21"/>
    </row>
    <row r="38" spans="1:2" s="6" customFormat="1">
      <c r="A38" s="20"/>
      <c r="B38" s="21"/>
    </row>
    <row r="39" spans="1:2">
      <c r="A39" s="33" t="s">
        <v>17</v>
      </c>
      <c r="B39" s="34">
        <f>B53+B56</f>
        <v>138625.04</v>
      </c>
    </row>
    <row r="40" spans="1:2">
      <c r="A40" s="33"/>
      <c r="B40" s="34"/>
    </row>
    <row r="41" spans="1:2">
      <c r="A41" s="35" t="s">
        <v>14</v>
      </c>
      <c r="B41" s="35"/>
    </row>
    <row r="42" spans="1:2">
      <c r="A42" s="16" t="s">
        <v>25</v>
      </c>
      <c r="B42" s="23">
        <v>2742.24</v>
      </c>
    </row>
    <row r="43" spans="1:2">
      <c r="A43" s="16" t="s">
        <v>3</v>
      </c>
      <c r="B43" s="23">
        <v>21559.69</v>
      </c>
    </row>
    <row r="44" spans="1:2">
      <c r="A44" s="16" t="s">
        <v>2</v>
      </c>
      <c r="B44" s="23">
        <v>17493.61</v>
      </c>
    </row>
    <row r="45" spans="1:2">
      <c r="A45" s="16" t="s">
        <v>9</v>
      </c>
      <c r="B45" s="23">
        <v>11252.65</v>
      </c>
    </row>
    <row r="46" spans="1:2">
      <c r="A46" s="16" t="s">
        <v>10</v>
      </c>
      <c r="B46" s="23">
        <v>19384.810000000001</v>
      </c>
    </row>
    <row r="47" spans="1:2">
      <c r="A47" s="16" t="s">
        <v>6</v>
      </c>
      <c r="B47" s="23">
        <v>8510.41</v>
      </c>
    </row>
    <row r="48" spans="1:2">
      <c r="A48" s="16" t="s">
        <v>5</v>
      </c>
      <c r="B48" s="23">
        <v>7375.68</v>
      </c>
    </row>
    <row r="49" spans="1:2">
      <c r="A49" s="16" t="s">
        <v>4</v>
      </c>
      <c r="B49" s="23">
        <v>567.36</v>
      </c>
    </row>
    <row r="50" spans="1:2" s="7" customFormat="1">
      <c r="A50" s="16" t="s">
        <v>7</v>
      </c>
      <c r="B50" s="17">
        <v>3498.72</v>
      </c>
    </row>
    <row r="51" spans="1:2" s="7" customFormat="1">
      <c r="A51" s="16" t="s">
        <v>23</v>
      </c>
      <c r="B51" s="18">
        <v>21086.89</v>
      </c>
    </row>
    <row r="52" spans="1:2" s="7" customFormat="1">
      <c r="A52" s="16" t="s">
        <v>8</v>
      </c>
      <c r="B52" s="19">
        <v>25152.98</v>
      </c>
    </row>
    <row r="53" spans="1:2">
      <c r="A53" s="28" t="s">
        <v>18</v>
      </c>
      <c r="B53" s="41">
        <f>SUM(B42:B52)</f>
        <v>138625.04</v>
      </c>
    </row>
    <row r="54" spans="1:2">
      <c r="A54" s="35" t="s">
        <v>15</v>
      </c>
      <c r="B54" s="35"/>
    </row>
    <row r="55" spans="1:2" ht="15" customHeight="1">
      <c r="A55" s="16" t="s">
        <v>12</v>
      </c>
      <c r="B55" s="8">
        <v>0</v>
      </c>
    </row>
    <row r="56" spans="1:2">
      <c r="A56" s="28" t="s">
        <v>19</v>
      </c>
      <c r="B56" s="9">
        <f>SUM(B55:B55)</f>
        <v>0</v>
      </c>
    </row>
    <row r="57" spans="1:2">
      <c r="A57" s="29"/>
      <c r="B57" s="30"/>
    </row>
    <row r="58" spans="1:2">
      <c r="A58" s="31"/>
      <c r="B58" s="21"/>
    </row>
    <row r="59" spans="1:2">
      <c r="A59" s="36" t="s">
        <v>20</v>
      </c>
      <c r="B59" s="36"/>
    </row>
    <row r="60" spans="1:2">
      <c r="A60" s="20" t="s">
        <v>26</v>
      </c>
      <c r="B60" s="10">
        <f>B22-B53</f>
        <v>-49073.340000000011</v>
      </c>
    </row>
    <row r="61" spans="1:2">
      <c r="A61" s="20" t="s">
        <v>27</v>
      </c>
      <c r="B61" s="11">
        <f>B35-B56</f>
        <v>24783.53</v>
      </c>
    </row>
    <row r="62" spans="1:2" ht="25.5" customHeight="1">
      <c r="A62" s="20" t="s">
        <v>28</v>
      </c>
      <c r="B62" s="10">
        <v>79273.02</v>
      </c>
    </row>
    <row r="63" spans="1:2" s="12" customFormat="1" ht="12.75">
      <c r="A63" s="3"/>
      <c r="B63" s="4"/>
    </row>
    <row r="64" spans="1:2">
      <c r="A64" s="7" t="s">
        <v>22</v>
      </c>
      <c r="B64" s="13" t="s">
        <v>21</v>
      </c>
    </row>
  </sheetData>
  <mergeCells count="10">
    <mergeCell ref="A59:B59"/>
    <mergeCell ref="A41:B41"/>
    <mergeCell ref="A1:B1"/>
    <mergeCell ref="A3:A4"/>
    <mergeCell ref="B3:B4"/>
    <mergeCell ref="A20:A21"/>
    <mergeCell ref="B20:B21"/>
    <mergeCell ref="A39:A40"/>
    <mergeCell ref="B39:B40"/>
    <mergeCell ref="A54:B5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64"/>
  <sheetViews>
    <sheetView topLeftCell="A31" workbookViewId="0">
      <selection activeCell="B56" sqref="B56"/>
    </sheetView>
  </sheetViews>
  <sheetFormatPr defaultRowHeight="15"/>
  <cols>
    <col min="1" max="1" width="74.28515625" customWidth="1"/>
    <col min="2" max="2" width="17" style="14" customWidth="1"/>
  </cols>
  <sheetData>
    <row r="1" spans="1:2" ht="62.25" customHeight="1">
      <c r="A1" s="37" t="s">
        <v>42</v>
      </c>
      <c r="B1" s="37"/>
    </row>
    <row r="2" spans="1:2">
      <c r="A2" s="1"/>
      <c r="B2" s="1"/>
    </row>
    <row r="3" spans="1:2">
      <c r="A3" s="33" t="s">
        <v>0</v>
      </c>
      <c r="B3" s="34">
        <f>B5+B17</f>
        <v>177710.66</v>
      </c>
    </row>
    <row r="4" spans="1:2">
      <c r="A4" s="38"/>
      <c r="B4" s="34"/>
    </row>
    <row r="5" spans="1:2">
      <c r="A5" s="15" t="s">
        <v>1</v>
      </c>
      <c r="B5" s="2">
        <f>SUM(B6:B16)</f>
        <v>139242.87</v>
      </c>
    </row>
    <row r="6" spans="1:2">
      <c r="A6" s="16" t="s">
        <v>25</v>
      </c>
      <c r="B6" s="23">
        <v>2754.46</v>
      </c>
    </row>
    <row r="7" spans="1:2">
      <c r="A7" s="16" t="s">
        <v>3</v>
      </c>
      <c r="B7" s="23">
        <v>21655.78</v>
      </c>
    </row>
    <row r="8" spans="1:2">
      <c r="A8" s="16" t="s">
        <v>2</v>
      </c>
      <c r="B8" s="23">
        <v>17571.580000000002</v>
      </c>
    </row>
    <row r="9" spans="1:2">
      <c r="A9" s="16" t="s">
        <v>9</v>
      </c>
      <c r="B9" s="23">
        <v>11302.8</v>
      </c>
    </row>
    <row r="10" spans="1:2">
      <c r="A10" s="16" t="s">
        <v>10</v>
      </c>
      <c r="B10" s="23">
        <v>19471.2</v>
      </c>
    </row>
    <row r="11" spans="1:2">
      <c r="A11" s="16" t="s">
        <v>6</v>
      </c>
      <c r="B11" s="23">
        <v>8548.33</v>
      </c>
    </row>
    <row r="12" spans="1:2">
      <c r="A12" s="16" t="s">
        <v>5</v>
      </c>
      <c r="B12" s="23">
        <v>7408.56</v>
      </c>
    </row>
    <row r="13" spans="1:2">
      <c r="A13" s="16" t="s">
        <v>4</v>
      </c>
      <c r="B13" s="23">
        <v>569.89</v>
      </c>
    </row>
    <row r="14" spans="1:2">
      <c r="A14" s="16" t="s">
        <v>7</v>
      </c>
      <c r="B14" s="17">
        <v>3514.32</v>
      </c>
    </row>
    <row r="15" spans="1:2">
      <c r="A15" s="16" t="s">
        <v>23</v>
      </c>
      <c r="B15" s="18">
        <v>21180.87</v>
      </c>
    </row>
    <row r="16" spans="1:2">
      <c r="A16" s="16" t="s">
        <v>8</v>
      </c>
      <c r="B16" s="19">
        <v>25265.08</v>
      </c>
    </row>
    <row r="17" spans="1:2">
      <c r="A17" s="15" t="s">
        <v>11</v>
      </c>
      <c r="B17" s="2">
        <f>SUM(B18)</f>
        <v>38467.79</v>
      </c>
    </row>
    <row r="18" spans="1:2" ht="27.75" customHeight="1">
      <c r="A18" s="16" t="s">
        <v>12</v>
      </c>
      <c r="B18" s="18">
        <v>38467.79</v>
      </c>
    </row>
    <row r="19" spans="1:2">
      <c r="A19" s="20"/>
      <c r="B19" s="21"/>
    </row>
    <row r="20" spans="1:2">
      <c r="A20" s="33" t="s">
        <v>13</v>
      </c>
      <c r="B20" s="34">
        <f>B22+B34</f>
        <v>121029.82999999999</v>
      </c>
    </row>
    <row r="21" spans="1:2">
      <c r="A21" s="33"/>
      <c r="B21" s="34"/>
    </row>
    <row r="22" spans="1:2">
      <c r="A22" s="22" t="s">
        <v>14</v>
      </c>
      <c r="B22" s="2">
        <f>SUM(B23:B33)</f>
        <v>94693.889999999985</v>
      </c>
    </row>
    <row r="23" spans="1:2">
      <c r="A23" s="16" t="s">
        <v>25</v>
      </c>
      <c r="B23" s="23">
        <v>1873.21</v>
      </c>
    </row>
    <row r="24" spans="1:2">
      <c r="A24" s="16" t="s">
        <v>3</v>
      </c>
      <c r="B24" s="17">
        <v>14727.29</v>
      </c>
    </row>
    <row r="25" spans="1:2">
      <c r="A25" s="16" t="s">
        <v>2</v>
      </c>
      <c r="B25" s="18">
        <v>11949.78</v>
      </c>
    </row>
    <row r="26" spans="1:2">
      <c r="A26" s="16" t="s">
        <v>9</v>
      </c>
      <c r="B26" s="39">
        <v>7686.61</v>
      </c>
    </row>
    <row r="27" spans="1:2">
      <c r="A27" s="16" t="s">
        <v>10</v>
      </c>
      <c r="B27" s="24">
        <v>13241.64</v>
      </c>
    </row>
    <row r="28" spans="1:2">
      <c r="A28" s="16" t="s">
        <v>6</v>
      </c>
      <c r="B28" s="25">
        <v>5813.4</v>
      </c>
    </row>
    <row r="29" spans="1:2">
      <c r="A29" s="16" t="s">
        <v>5</v>
      </c>
      <c r="B29" s="40">
        <v>5038.28</v>
      </c>
    </row>
    <row r="30" spans="1:2">
      <c r="A30" s="16" t="s">
        <v>4</v>
      </c>
      <c r="B30" s="19">
        <v>387.56</v>
      </c>
    </row>
    <row r="31" spans="1:2">
      <c r="A31" s="16" t="s">
        <v>7</v>
      </c>
      <c r="B31" s="26">
        <v>2389.96</v>
      </c>
    </row>
    <row r="32" spans="1:2">
      <c r="A32" s="16" t="s">
        <v>23</v>
      </c>
      <c r="B32" s="27">
        <v>14404.32</v>
      </c>
    </row>
    <row r="33" spans="1:2">
      <c r="A33" s="16" t="s">
        <v>8</v>
      </c>
      <c r="B33" s="27">
        <v>17181.84</v>
      </c>
    </row>
    <row r="34" spans="1:2">
      <c r="A34" s="22" t="s">
        <v>15</v>
      </c>
      <c r="B34" s="2">
        <f>SUM(B35)</f>
        <v>26335.94</v>
      </c>
    </row>
    <row r="35" spans="1:2" ht="15" customHeight="1">
      <c r="A35" s="16" t="s">
        <v>12</v>
      </c>
      <c r="B35" s="18">
        <v>26335.94</v>
      </c>
    </row>
    <row r="36" spans="1:2">
      <c r="A36" s="28" t="s">
        <v>16</v>
      </c>
      <c r="B36" s="5">
        <f>B20/B3*100</f>
        <v>68.104991563252298</v>
      </c>
    </row>
    <row r="37" spans="1:2" s="6" customFormat="1">
      <c r="A37" s="20"/>
      <c r="B37" s="21"/>
    </row>
    <row r="38" spans="1:2" s="6" customFormat="1">
      <c r="A38" s="20"/>
      <c r="B38" s="21"/>
    </row>
    <row r="39" spans="1:2">
      <c r="A39" s="33" t="s">
        <v>17</v>
      </c>
      <c r="B39" s="34">
        <f>B53+B56</f>
        <v>139242.87</v>
      </c>
    </row>
    <row r="40" spans="1:2">
      <c r="A40" s="33"/>
      <c r="B40" s="34"/>
    </row>
    <row r="41" spans="1:2">
      <c r="A41" s="35" t="s">
        <v>14</v>
      </c>
      <c r="B41" s="35"/>
    </row>
    <row r="42" spans="1:2">
      <c r="A42" s="16" t="s">
        <v>25</v>
      </c>
      <c r="B42" s="23">
        <v>2754.46</v>
      </c>
    </row>
    <row r="43" spans="1:2">
      <c r="A43" s="16" t="s">
        <v>3</v>
      </c>
      <c r="B43" s="23">
        <v>21655.78</v>
      </c>
    </row>
    <row r="44" spans="1:2">
      <c r="A44" s="16" t="s">
        <v>2</v>
      </c>
      <c r="B44" s="23">
        <v>17571.580000000002</v>
      </c>
    </row>
    <row r="45" spans="1:2">
      <c r="A45" s="16" t="s">
        <v>9</v>
      </c>
      <c r="B45" s="23">
        <v>11302.8</v>
      </c>
    </row>
    <row r="46" spans="1:2">
      <c r="A46" s="16" t="s">
        <v>10</v>
      </c>
      <c r="B46" s="23">
        <v>19471.2</v>
      </c>
    </row>
    <row r="47" spans="1:2">
      <c r="A47" s="16" t="s">
        <v>6</v>
      </c>
      <c r="B47" s="23">
        <v>8548.33</v>
      </c>
    </row>
    <row r="48" spans="1:2">
      <c r="A48" s="16" t="s">
        <v>5</v>
      </c>
      <c r="B48" s="23">
        <v>7408.56</v>
      </c>
    </row>
    <row r="49" spans="1:2">
      <c r="A49" s="16" t="s">
        <v>4</v>
      </c>
      <c r="B49" s="23">
        <v>569.89</v>
      </c>
    </row>
    <row r="50" spans="1:2" s="7" customFormat="1">
      <c r="A50" s="16" t="s">
        <v>7</v>
      </c>
      <c r="B50" s="17">
        <v>3514.32</v>
      </c>
    </row>
    <row r="51" spans="1:2" s="7" customFormat="1">
      <c r="A51" s="16" t="s">
        <v>23</v>
      </c>
      <c r="B51" s="18">
        <v>21180.87</v>
      </c>
    </row>
    <row r="52" spans="1:2" s="7" customFormat="1">
      <c r="A52" s="16" t="s">
        <v>8</v>
      </c>
      <c r="B52" s="19">
        <v>25265.08</v>
      </c>
    </row>
    <row r="53" spans="1:2">
      <c r="A53" s="28" t="s">
        <v>18</v>
      </c>
      <c r="B53" s="41">
        <f>SUM(B42:B52)</f>
        <v>139242.87</v>
      </c>
    </row>
    <row r="54" spans="1:2">
      <c r="A54" s="35" t="s">
        <v>15</v>
      </c>
      <c r="B54" s="35"/>
    </row>
    <row r="55" spans="1:2" ht="15" customHeight="1">
      <c r="A55" s="16" t="s">
        <v>12</v>
      </c>
      <c r="B55" s="8">
        <v>0</v>
      </c>
    </row>
    <row r="56" spans="1:2">
      <c r="A56" s="28" t="s">
        <v>19</v>
      </c>
      <c r="B56" s="9">
        <f>SUM(B55:B55)</f>
        <v>0</v>
      </c>
    </row>
    <row r="57" spans="1:2">
      <c r="A57" s="29"/>
      <c r="B57" s="30"/>
    </row>
    <row r="58" spans="1:2">
      <c r="A58" s="31"/>
      <c r="B58" s="21"/>
    </row>
    <row r="59" spans="1:2">
      <c r="A59" s="36" t="s">
        <v>20</v>
      </c>
      <c r="B59" s="36"/>
    </row>
    <row r="60" spans="1:2">
      <c r="A60" s="20" t="s">
        <v>26</v>
      </c>
      <c r="B60" s="10">
        <f>B22-B53</f>
        <v>-44548.98000000001</v>
      </c>
    </row>
    <row r="61" spans="1:2">
      <c r="A61" s="20" t="s">
        <v>27</v>
      </c>
      <c r="B61" s="11">
        <f>B35-B56</f>
        <v>26335.94</v>
      </c>
    </row>
    <row r="62" spans="1:2" ht="25.5" customHeight="1">
      <c r="A62" s="20" t="s">
        <v>28</v>
      </c>
      <c r="B62" s="10">
        <v>61754.98</v>
      </c>
    </row>
    <row r="63" spans="1:2" s="12" customFormat="1" ht="12.75">
      <c r="A63" s="3"/>
      <c r="B63" s="4"/>
    </row>
    <row r="64" spans="1:2">
      <c r="A64" s="7" t="s">
        <v>22</v>
      </c>
      <c r="B64" s="13" t="s">
        <v>21</v>
      </c>
    </row>
  </sheetData>
  <mergeCells count="10">
    <mergeCell ref="A59:B59"/>
    <mergeCell ref="A41:B41"/>
    <mergeCell ref="A1:B1"/>
    <mergeCell ref="A3:A4"/>
    <mergeCell ref="B3:B4"/>
    <mergeCell ref="A20:A21"/>
    <mergeCell ref="B20:B21"/>
    <mergeCell ref="A39:A40"/>
    <mergeCell ref="B39:B40"/>
    <mergeCell ref="A54:B5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64"/>
  <sheetViews>
    <sheetView topLeftCell="A31" workbookViewId="0">
      <selection activeCell="B56" sqref="B56"/>
    </sheetView>
  </sheetViews>
  <sheetFormatPr defaultRowHeight="15"/>
  <cols>
    <col min="1" max="1" width="74.28515625" customWidth="1"/>
    <col min="2" max="2" width="17" style="14" customWidth="1"/>
  </cols>
  <sheetData>
    <row r="1" spans="1:2" ht="70.5" customHeight="1">
      <c r="A1" s="37" t="s">
        <v>43</v>
      </c>
      <c r="B1" s="37"/>
    </row>
    <row r="2" spans="1:2">
      <c r="A2" s="1"/>
      <c r="B2" s="1"/>
    </row>
    <row r="3" spans="1:2">
      <c r="A3" s="33" t="s">
        <v>0</v>
      </c>
      <c r="B3" s="34">
        <f>B5+B17</f>
        <v>173825.82</v>
      </c>
    </row>
    <row r="4" spans="1:2">
      <c r="A4" s="38"/>
      <c r="B4" s="34"/>
    </row>
    <row r="5" spans="1:2">
      <c r="A5" s="15" t="s">
        <v>1</v>
      </c>
      <c r="B5" s="2">
        <f>SUM(B6:B16)</f>
        <v>136198.46</v>
      </c>
    </row>
    <row r="6" spans="1:2">
      <c r="A6" s="16" t="s">
        <v>25</v>
      </c>
      <c r="B6" s="23">
        <v>2694.24</v>
      </c>
    </row>
    <row r="7" spans="1:2">
      <c r="A7" s="16" t="s">
        <v>3</v>
      </c>
      <c r="B7" s="23">
        <v>21182.3</v>
      </c>
    </row>
    <row r="8" spans="1:2">
      <c r="A8" s="16" t="s">
        <v>2</v>
      </c>
      <c r="B8" s="23">
        <v>17187.39</v>
      </c>
    </row>
    <row r="9" spans="1:2">
      <c r="A9" s="16" t="s">
        <v>9</v>
      </c>
      <c r="B9" s="23">
        <v>11055.67</v>
      </c>
    </row>
    <row r="10" spans="1:2">
      <c r="A10" s="16" t="s">
        <v>10</v>
      </c>
      <c r="B10" s="23">
        <v>19045.490000000002</v>
      </c>
    </row>
    <row r="11" spans="1:2">
      <c r="A11" s="16" t="s">
        <v>6</v>
      </c>
      <c r="B11" s="23">
        <v>8361.43</v>
      </c>
    </row>
    <row r="12" spans="1:2">
      <c r="A12" s="16" t="s">
        <v>5</v>
      </c>
      <c r="B12" s="23">
        <v>7246.58</v>
      </c>
    </row>
    <row r="13" spans="1:2">
      <c r="A13" s="16" t="s">
        <v>4</v>
      </c>
      <c r="B13" s="23">
        <v>557.42999999999995</v>
      </c>
    </row>
    <row r="14" spans="1:2">
      <c r="A14" s="16" t="s">
        <v>7</v>
      </c>
      <c r="B14" s="17">
        <v>3437.48</v>
      </c>
    </row>
    <row r="15" spans="1:2">
      <c r="A15" s="16" t="s">
        <v>23</v>
      </c>
      <c r="B15" s="18">
        <v>20717.77</v>
      </c>
    </row>
    <row r="16" spans="1:2">
      <c r="A16" s="16" t="s">
        <v>8</v>
      </c>
      <c r="B16" s="19">
        <v>24712.68</v>
      </c>
    </row>
    <row r="17" spans="1:2">
      <c r="A17" s="15" t="s">
        <v>11</v>
      </c>
      <c r="B17" s="2">
        <f>SUM(B18)</f>
        <v>37627.360000000001</v>
      </c>
    </row>
    <row r="18" spans="1:2" ht="27.75" customHeight="1">
      <c r="A18" s="16" t="s">
        <v>12</v>
      </c>
      <c r="B18" s="18">
        <v>37627.360000000001</v>
      </c>
    </row>
    <row r="19" spans="1:2">
      <c r="A19" s="20"/>
      <c r="B19" s="21"/>
    </row>
    <row r="20" spans="1:2">
      <c r="A20" s="33" t="s">
        <v>13</v>
      </c>
      <c r="B20" s="34">
        <f>B22+B34</f>
        <v>134839.09999999998</v>
      </c>
    </row>
    <row r="21" spans="1:2">
      <c r="A21" s="33"/>
      <c r="B21" s="34"/>
    </row>
    <row r="22" spans="1:2">
      <c r="A22" s="22" t="s">
        <v>14</v>
      </c>
      <c r="B22" s="2">
        <f>SUM(B23:B33)</f>
        <v>105608.13999999998</v>
      </c>
    </row>
    <row r="23" spans="1:2">
      <c r="A23" s="16" t="s">
        <v>25</v>
      </c>
      <c r="B23" s="23">
        <v>2089.11</v>
      </c>
    </row>
    <row r="24" spans="1:2">
      <c r="A24" s="16" t="s">
        <v>3</v>
      </c>
      <c r="B24" s="17">
        <v>16424.73</v>
      </c>
    </row>
    <row r="25" spans="1:2">
      <c r="A25" s="16" t="s">
        <v>2</v>
      </c>
      <c r="B25" s="18">
        <v>13327.08</v>
      </c>
    </row>
    <row r="26" spans="1:2">
      <c r="A26" s="16" t="s">
        <v>9</v>
      </c>
      <c r="B26" s="39">
        <v>8572.56</v>
      </c>
    </row>
    <row r="27" spans="1:2">
      <c r="A27" s="16" t="s">
        <v>10</v>
      </c>
      <c r="B27" s="24">
        <v>14767.85</v>
      </c>
    </row>
    <row r="28" spans="1:2">
      <c r="A28" s="16" t="s">
        <v>6</v>
      </c>
      <c r="B28" s="25">
        <v>6483.45</v>
      </c>
    </row>
    <row r="29" spans="1:2">
      <c r="A29" s="16" t="s">
        <v>5</v>
      </c>
      <c r="B29" s="40">
        <v>5618.99</v>
      </c>
    </row>
    <row r="30" spans="1:2">
      <c r="A30" s="16" t="s">
        <v>4</v>
      </c>
      <c r="B30" s="19">
        <v>432.23</v>
      </c>
    </row>
    <row r="31" spans="1:2">
      <c r="A31" s="16" t="s">
        <v>7</v>
      </c>
      <c r="B31" s="26">
        <v>2665.42</v>
      </c>
    </row>
    <row r="32" spans="1:2">
      <c r="A32" s="16" t="s">
        <v>23</v>
      </c>
      <c r="B32" s="27">
        <v>16064.54</v>
      </c>
    </row>
    <row r="33" spans="1:2">
      <c r="A33" s="16" t="s">
        <v>8</v>
      </c>
      <c r="B33" s="27">
        <v>19162.18</v>
      </c>
    </row>
    <row r="34" spans="1:2">
      <c r="A34" s="22" t="s">
        <v>15</v>
      </c>
      <c r="B34" s="2">
        <f>SUM(B35)</f>
        <v>29230.959999999999</v>
      </c>
    </row>
    <row r="35" spans="1:2" ht="15" customHeight="1">
      <c r="A35" s="16" t="s">
        <v>12</v>
      </c>
      <c r="B35" s="18">
        <v>29230.959999999999</v>
      </c>
    </row>
    <row r="36" spans="1:2">
      <c r="A36" s="28" t="s">
        <v>16</v>
      </c>
      <c r="B36" s="5">
        <f>B20/B3*100</f>
        <v>77.571387265712289</v>
      </c>
    </row>
    <row r="37" spans="1:2" s="6" customFormat="1">
      <c r="A37" s="20"/>
      <c r="B37" s="21"/>
    </row>
    <row r="38" spans="1:2" s="6" customFormat="1">
      <c r="A38" s="20"/>
      <c r="B38" s="21"/>
    </row>
    <row r="39" spans="1:2">
      <c r="A39" s="33" t="s">
        <v>17</v>
      </c>
      <c r="B39" s="34">
        <f>B53+B56</f>
        <v>136198.46</v>
      </c>
    </row>
    <row r="40" spans="1:2">
      <c r="A40" s="33"/>
      <c r="B40" s="34"/>
    </row>
    <row r="41" spans="1:2">
      <c r="A41" s="35" t="s">
        <v>14</v>
      </c>
      <c r="B41" s="35"/>
    </row>
    <row r="42" spans="1:2">
      <c r="A42" s="16" t="s">
        <v>25</v>
      </c>
      <c r="B42" s="23">
        <v>2694.24</v>
      </c>
    </row>
    <row r="43" spans="1:2">
      <c r="A43" s="16" t="s">
        <v>3</v>
      </c>
      <c r="B43" s="23">
        <v>21182.3</v>
      </c>
    </row>
    <row r="44" spans="1:2">
      <c r="A44" s="16" t="s">
        <v>2</v>
      </c>
      <c r="B44" s="23">
        <v>17187.39</v>
      </c>
    </row>
    <row r="45" spans="1:2">
      <c r="A45" s="16" t="s">
        <v>9</v>
      </c>
      <c r="B45" s="23">
        <v>11055.67</v>
      </c>
    </row>
    <row r="46" spans="1:2">
      <c r="A46" s="16" t="s">
        <v>10</v>
      </c>
      <c r="B46" s="23">
        <v>19045.490000000002</v>
      </c>
    </row>
    <row r="47" spans="1:2">
      <c r="A47" s="16" t="s">
        <v>6</v>
      </c>
      <c r="B47" s="23">
        <v>8361.43</v>
      </c>
    </row>
    <row r="48" spans="1:2">
      <c r="A48" s="16" t="s">
        <v>5</v>
      </c>
      <c r="B48" s="23">
        <v>7246.58</v>
      </c>
    </row>
    <row r="49" spans="1:2">
      <c r="A49" s="16" t="s">
        <v>4</v>
      </c>
      <c r="B49" s="23">
        <v>557.42999999999995</v>
      </c>
    </row>
    <row r="50" spans="1:2" s="7" customFormat="1">
      <c r="A50" s="16" t="s">
        <v>7</v>
      </c>
      <c r="B50" s="17">
        <v>3437.48</v>
      </c>
    </row>
    <row r="51" spans="1:2" s="7" customFormat="1">
      <c r="A51" s="16" t="s">
        <v>23</v>
      </c>
      <c r="B51" s="18">
        <v>20717.77</v>
      </c>
    </row>
    <row r="52" spans="1:2" s="7" customFormat="1">
      <c r="A52" s="16" t="s">
        <v>8</v>
      </c>
      <c r="B52" s="19">
        <v>24712.68</v>
      </c>
    </row>
    <row r="53" spans="1:2">
      <c r="A53" s="28" t="s">
        <v>18</v>
      </c>
      <c r="B53" s="41">
        <f>SUM(B42:B52)</f>
        <v>136198.46</v>
      </c>
    </row>
    <row r="54" spans="1:2">
      <c r="A54" s="35" t="s">
        <v>15</v>
      </c>
      <c r="B54" s="35"/>
    </row>
    <row r="55" spans="1:2" ht="15" customHeight="1">
      <c r="A55" s="16" t="s">
        <v>12</v>
      </c>
      <c r="B55" s="8">
        <v>0</v>
      </c>
    </row>
    <row r="56" spans="1:2">
      <c r="A56" s="28" t="s">
        <v>19</v>
      </c>
      <c r="B56" s="9">
        <f>SUM(B55:B55)</f>
        <v>0</v>
      </c>
    </row>
    <row r="57" spans="1:2">
      <c r="A57" s="29"/>
      <c r="B57" s="30"/>
    </row>
    <row r="58" spans="1:2">
      <c r="A58" s="31"/>
      <c r="B58" s="21"/>
    </row>
    <row r="59" spans="1:2">
      <c r="A59" s="36" t="s">
        <v>20</v>
      </c>
      <c r="B59" s="36"/>
    </row>
    <row r="60" spans="1:2">
      <c r="A60" s="20" t="s">
        <v>26</v>
      </c>
      <c r="B60" s="10">
        <f>B22-B53</f>
        <v>-30590.320000000007</v>
      </c>
    </row>
    <row r="61" spans="1:2">
      <c r="A61" s="20" t="s">
        <v>27</v>
      </c>
      <c r="B61" s="11">
        <f>B35-B56</f>
        <v>29230.959999999999</v>
      </c>
    </row>
    <row r="62" spans="1:2" ht="25.5" customHeight="1">
      <c r="A62" s="20" t="s">
        <v>28</v>
      </c>
      <c r="B62" s="10">
        <v>51904.71</v>
      </c>
    </row>
    <row r="63" spans="1:2" s="12" customFormat="1" ht="12.75">
      <c r="A63" s="3"/>
      <c r="B63" s="4"/>
    </row>
    <row r="64" spans="1:2">
      <c r="A64" s="7" t="s">
        <v>22</v>
      </c>
      <c r="B64" s="13" t="s">
        <v>21</v>
      </c>
    </row>
  </sheetData>
  <mergeCells count="10">
    <mergeCell ref="A59:B59"/>
    <mergeCell ref="A41:B41"/>
    <mergeCell ref="A1:B1"/>
    <mergeCell ref="A3:A4"/>
    <mergeCell ref="B3:B4"/>
    <mergeCell ref="A20:A21"/>
    <mergeCell ref="B20:B21"/>
    <mergeCell ref="A39:A40"/>
    <mergeCell ref="B39:B40"/>
    <mergeCell ref="A54:B5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64"/>
  <sheetViews>
    <sheetView topLeftCell="A40" workbookViewId="0">
      <selection activeCell="B56" sqref="B56"/>
    </sheetView>
  </sheetViews>
  <sheetFormatPr defaultRowHeight="15"/>
  <cols>
    <col min="1" max="1" width="74.28515625" customWidth="1"/>
    <col min="2" max="2" width="17" style="14" customWidth="1"/>
  </cols>
  <sheetData>
    <row r="1" spans="1:2" ht="66.75" customHeight="1">
      <c r="A1" s="37" t="s">
        <v>44</v>
      </c>
      <c r="B1" s="37"/>
    </row>
    <row r="2" spans="1:2">
      <c r="A2" s="1"/>
      <c r="B2" s="1"/>
    </row>
    <row r="3" spans="1:2">
      <c r="A3" s="33" t="s">
        <v>0</v>
      </c>
      <c r="B3" s="34">
        <f>B5+B17</f>
        <v>179611.02</v>
      </c>
    </row>
    <row r="4" spans="1:2">
      <c r="A4" s="38"/>
      <c r="B4" s="34"/>
    </row>
    <row r="5" spans="1:2">
      <c r="A5" s="15" t="s">
        <v>1</v>
      </c>
      <c r="B5" s="2">
        <f>SUM(B6:B16)</f>
        <v>140731.54999999999</v>
      </c>
    </row>
    <row r="6" spans="1:2">
      <c r="A6" s="16" t="s">
        <v>25</v>
      </c>
      <c r="B6" s="23">
        <v>2783.91</v>
      </c>
    </row>
    <row r="7" spans="1:2">
      <c r="A7" s="16" t="s">
        <v>3</v>
      </c>
      <c r="B7" s="23">
        <v>21887.31</v>
      </c>
    </row>
    <row r="8" spans="1:2">
      <c r="A8" s="16" t="s">
        <v>2</v>
      </c>
      <c r="B8" s="23">
        <v>17759.439999999999</v>
      </c>
    </row>
    <row r="9" spans="1:2">
      <c r="A9" s="16" t="s">
        <v>9</v>
      </c>
      <c r="B9" s="23">
        <v>11423.64</v>
      </c>
    </row>
    <row r="10" spans="1:2">
      <c r="A10" s="16" t="s">
        <v>10</v>
      </c>
      <c r="B10" s="23">
        <v>19679.38</v>
      </c>
    </row>
    <row r="11" spans="1:2">
      <c r="A11" s="16" t="s">
        <v>6</v>
      </c>
      <c r="B11" s="23">
        <v>8639.73</v>
      </c>
    </row>
    <row r="12" spans="1:2">
      <c r="A12" s="16" t="s">
        <v>5</v>
      </c>
      <c r="B12" s="23">
        <v>7487.76</v>
      </c>
    </row>
    <row r="13" spans="1:2">
      <c r="A13" s="16" t="s">
        <v>4</v>
      </c>
      <c r="B13" s="23">
        <v>575.98</v>
      </c>
    </row>
    <row r="14" spans="1:2">
      <c r="A14" s="16" t="s">
        <v>7</v>
      </c>
      <c r="B14" s="17">
        <v>3551.89</v>
      </c>
    </row>
    <row r="15" spans="1:2">
      <c r="A15" s="16" t="s">
        <v>23</v>
      </c>
      <c r="B15" s="18">
        <v>21407.32</v>
      </c>
    </row>
    <row r="16" spans="1:2">
      <c r="A16" s="16" t="s">
        <v>8</v>
      </c>
      <c r="B16" s="19">
        <v>25535.19</v>
      </c>
    </row>
    <row r="17" spans="1:2">
      <c r="A17" s="15" t="s">
        <v>11</v>
      </c>
      <c r="B17" s="2">
        <f>SUM(B18)</f>
        <v>38879.47</v>
      </c>
    </row>
    <row r="18" spans="1:2" ht="27.75" customHeight="1">
      <c r="A18" s="16" t="s">
        <v>12</v>
      </c>
      <c r="B18" s="18">
        <v>38879.47</v>
      </c>
    </row>
    <row r="19" spans="1:2">
      <c r="A19" s="20"/>
      <c r="B19" s="21"/>
    </row>
    <row r="20" spans="1:2">
      <c r="A20" s="33" t="s">
        <v>13</v>
      </c>
      <c r="B20" s="34">
        <f>B22+B34</f>
        <v>148393.06</v>
      </c>
    </row>
    <row r="21" spans="1:2">
      <c r="A21" s="33"/>
      <c r="B21" s="34"/>
    </row>
    <row r="22" spans="1:2">
      <c r="A22" s="22" t="s">
        <v>14</v>
      </c>
      <c r="B22" s="2">
        <f>SUM(B23:B33)</f>
        <v>116656.38999999998</v>
      </c>
    </row>
    <row r="23" spans="1:2">
      <c r="A23" s="16" t="s">
        <v>25</v>
      </c>
      <c r="B23" s="23">
        <v>2307.66</v>
      </c>
    </row>
    <row r="24" spans="1:2">
      <c r="A24" s="16" t="s">
        <v>3</v>
      </c>
      <c r="B24" s="17">
        <v>18143.009999999998</v>
      </c>
    </row>
    <row r="25" spans="1:2">
      <c r="A25" s="16" t="s">
        <v>2</v>
      </c>
      <c r="B25" s="18">
        <v>14721.3</v>
      </c>
    </row>
    <row r="26" spans="1:2">
      <c r="A26" s="16" t="s">
        <v>9</v>
      </c>
      <c r="B26" s="39">
        <v>9469.3799999999992</v>
      </c>
    </row>
    <row r="27" spans="1:2">
      <c r="A27" s="16" t="s">
        <v>10</v>
      </c>
      <c r="B27" s="24">
        <v>16312.8</v>
      </c>
    </row>
    <row r="28" spans="1:2">
      <c r="A28" s="16" t="s">
        <v>6</v>
      </c>
      <c r="B28" s="25">
        <v>7161.72</v>
      </c>
    </row>
    <row r="29" spans="1:2">
      <c r="A29" s="16" t="s">
        <v>5</v>
      </c>
      <c r="B29" s="40">
        <v>6206.82</v>
      </c>
    </row>
    <row r="30" spans="1:2">
      <c r="A30" s="16" t="s">
        <v>4</v>
      </c>
      <c r="B30" s="19">
        <v>477.45</v>
      </c>
    </row>
    <row r="31" spans="1:2">
      <c r="A31" s="16" t="s">
        <v>7</v>
      </c>
      <c r="B31" s="26">
        <v>2944.26</v>
      </c>
    </row>
    <row r="32" spans="1:2">
      <c r="A32" s="16" t="s">
        <v>23</v>
      </c>
      <c r="B32" s="27">
        <v>17745.14</v>
      </c>
    </row>
    <row r="33" spans="1:2">
      <c r="A33" s="16" t="s">
        <v>8</v>
      </c>
      <c r="B33" s="27">
        <v>21166.85</v>
      </c>
    </row>
    <row r="34" spans="1:2">
      <c r="A34" s="22" t="s">
        <v>15</v>
      </c>
      <c r="B34" s="2">
        <f>SUM(B35)</f>
        <v>31736.67</v>
      </c>
    </row>
    <row r="35" spans="1:2" ht="15" customHeight="1">
      <c r="A35" s="16" t="s">
        <v>12</v>
      </c>
      <c r="B35" s="18">
        <v>31736.67</v>
      </c>
    </row>
    <row r="36" spans="1:2">
      <c r="A36" s="28" t="s">
        <v>16</v>
      </c>
      <c r="B36" s="5">
        <f>B20/B3*100</f>
        <v>82.619128826282491</v>
      </c>
    </row>
    <row r="37" spans="1:2" s="6" customFormat="1">
      <c r="A37" s="20"/>
      <c r="B37" s="21"/>
    </row>
    <row r="38" spans="1:2" s="6" customFormat="1">
      <c r="A38" s="20"/>
      <c r="B38" s="21"/>
    </row>
    <row r="39" spans="1:2">
      <c r="A39" s="33" t="s">
        <v>17</v>
      </c>
      <c r="B39" s="34">
        <f>B53+B56</f>
        <v>140731.54999999999</v>
      </c>
    </row>
    <row r="40" spans="1:2">
      <c r="A40" s="33"/>
      <c r="B40" s="34"/>
    </row>
    <row r="41" spans="1:2">
      <c r="A41" s="35" t="s">
        <v>14</v>
      </c>
      <c r="B41" s="35"/>
    </row>
    <row r="42" spans="1:2">
      <c r="A42" s="16" t="s">
        <v>25</v>
      </c>
      <c r="B42" s="23">
        <v>2783.91</v>
      </c>
    </row>
    <row r="43" spans="1:2">
      <c r="A43" s="16" t="s">
        <v>3</v>
      </c>
      <c r="B43" s="23">
        <v>21887.31</v>
      </c>
    </row>
    <row r="44" spans="1:2">
      <c r="A44" s="16" t="s">
        <v>2</v>
      </c>
      <c r="B44" s="23">
        <v>17759.439999999999</v>
      </c>
    </row>
    <row r="45" spans="1:2">
      <c r="A45" s="16" t="s">
        <v>9</v>
      </c>
      <c r="B45" s="23">
        <v>11423.64</v>
      </c>
    </row>
    <row r="46" spans="1:2">
      <c r="A46" s="16" t="s">
        <v>10</v>
      </c>
      <c r="B46" s="23">
        <v>19679.38</v>
      </c>
    </row>
    <row r="47" spans="1:2">
      <c r="A47" s="16" t="s">
        <v>6</v>
      </c>
      <c r="B47" s="23">
        <v>8639.73</v>
      </c>
    </row>
    <row r="48" spans="1:2">
      <c r="A48" s="16" t="s">
        <v>5</v>
      </c>
      <c r="B48" s="23">
        <v>7487.76</v>
      </c>
    </row>
    <row r="49" spans="1:2">
      <c r="A49" s="16" t="s">
        <v>4</v>
      </c>
      <c r="B49" s="23">
        <v>575.98</v>
      </c>
    </row>
    <row r="50" spans="1:2" s="7" customFormat="1">
      <c r="A50" s="16" t="s">
        <v>7</v>
      </c>
      <c r="B50" s="17">
        <v>3551.89</v>
      </c>
    </row>
    <row r="51" spans="1:2" s="7" customFormat="1">
      <c r="A51" s="16" t="s">
        <v>23</v>
      </c>
      <c r="B51" s="18">
        <v>21407.32</v>
      </c>
    </row>
    <row r="52" spans="1:2" s="7" customFormat="1">
      <c r="A52" s="16" t="s">
        <v>8</v>
      </c>
      <c r="B52" s="19">
        <v>25535.19</v>
      </c>
    </row>
    <row r="53" spans="1:2">
      <c r="A53" s="28" t="s">
        <v>18</v>
      </c>
      <c r="B53" s="41">
        <f>SUM(B42:B52)</f>
        <v>140731.54999999999</v>
      </c>
    </row>
    <row r="54" spans="1:2">
      <c r="A54" s="35" t="s">
        <v>15</v>
      </c>
      <c r="B54" s="35"/>
    </row>
    <row r="55" spans="1:2" ht="15" customHeight="1">
      <c r="A55" s="16" t="s">
        <v>12</v>
      </c>
      <c r="B55" s="8">
        <v>0</v>
      </c>
    </row>
    <row r="56" spans="1:2">
      <c r="A56" s="28" t="s">
        <v>19</v>
      </c>
      <c r="B56" s="9">
        <f>SUM(B55:B55)</f>
        <v>0</v>
      </c>
    </row>
    <row r="57" spans="1:2">
      <c r="A57" s="29"/>
      <c r="B57" s="30"/>
    </row>
    <row r="58" spans="1:2">
      <c r="A58" s="31"/>
      <c r="B58" s="21"/>
    </row>
    <row r="59" spans="1:2">
      <c r="A59" s="36" t="s">
        <v>20</v>
      </c>
      <c r="B59" s="36"/>
    </row>
    <row r="60" spans="1:2">
      <c r="A60" s="20" t="s">
        <v>26</v>
      </c>
      <c r="B60" s="10">
        <f>B22-B53</f>
        <v>-24075.160000000003</v>
      </c>
    </row>
    <row r="61" spans="1:2">
      <c r="A61" s="20" t="s">
        <v>27</v>
      </c>
      <c r="B61" s="11">
        <f>B35-B56</f>
        <v>31736.67</v>
      </c>
    </row>
    <row r="62" spans="1:2" ht="25.5" customHeight="1">
      <c r="A62" s="20" t="s">
        <v>28</v>
      </c>
      <c r="B62" s="10">
        <v>53079.62</v>
      </c>
    </row>
    <row r="63" spans="1:2" s="12" customFormat="1" ht="12.75">
      <c r="A63" s="3"/>
      <c r="B63" s="4"/>
    </row>
    <row r="64" spans="1:2">
      <c r="A64" s="7" t="s">
        <v>22</v>
      </c>
      <c r="B64" s="13" t="s">
        <v>21</v>
      </c>
    </row>
  </sheetData>
  <mergeCells count="10">
    <mergeCell ref="A59:B59"/>
    <mergeCell ref="A41:B41"/>
    <mergeCell ref="A1:B1"/>
    <mergeCell ref="A3:A4"/>
    <mergeCell ref="B3:B4"/>
    <mergeCell ref="A20:A21"/>
    <mergeCell ref="B20:B21"/>
    <mergeCell ref="A39:A40"/>
    <mergeCell ref="B39:B40"/>
    <mergeCell ref="A54:B5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64"/>
  <sheetViews>
    <sheetView topLeftCell="A28" workbookViewId="0">
      <selection activeCell="B56" sqref="B56"/>
    </sheetView>
  </sheetViews>
  <sheetFormatPr defaultRowHeight="15"/>
  <cols>
    <col min="1" max="1" width="74.28515625" customWidth="1"/>
    <col min="2" max="2" width="17" style="14" customWidth="1"/>
  </cols>
  <sheetData>
    <row r="1" spans="1:2" ht="79.5" customHeight="1">
      <c r="A1" s="37" t="s">
        <v>45</v>
      </c>
      <c r="B1" s="37"/>
    </row>
    <row r="2" spans="1:2">
      <c r="A2" s="1"/>
      <c r="B2" s="1"/>
    </row>
    <row r="3" spans="1:2">
      <c r="A3" s="33" t="s">
        <v>0</v>
      </c>
      <c r="B3" s="34">
        <f>B5+B17</f>
        <v>185678.76</v>
      </c>
    </row>
    <row r="4" spans="1:2">
      <c r="A4" s="38"/>
      <c r="B4" s="34"/>
    </row>
    <row r="5" spans="1:2">
      <c r="A5" s="15" t="s">
        <v>1</v>
      </c>
      <c r="B5" s="2">
        <f>SUM(B6:B16)</f>
        <v>145485.84000000003</v>
      </c>
    </row>
    <row r="6" spans="1:2">
      <c r="A6" s="16" t="s">
        <v>25</v>
      </c>
      <c r="B6" s="23">
        <v>2877.96</v>
      </c>
    </row>
    <row r="7" spans="1:2">
      <c r="A7" s="16" t="s">
        <v>3</v>
      </c>
      <c r="B7" s="23">
        <v>22626.720000000001</v>
      </c>
    </row>
    <row r="8" spans="1:2">
      <c r="A8" s="16" t="s">
        <v>2</v>
      </c>
      <c r="B8" s="23">
        <v>18359.400000000001</v>
      </c>
    </row>
    <row r="9" spans="1:2">
      <c r="A9" s="16" t="s">
        <v>9</v>
      </c>
      <c r="B9" s="23">
        <v>11809.56</v>
      </c>
    </row>
    <row r="10" spans="1:2">
      <c r="A10" s="16" t="s">
        <v>10</v>
      </c>
      <c r="B10" s="23">
        <v>20344.2</v>
      </c>
    </row>
    <row r="11" spans="1:2">
      <c r="A11" s="16" t="s">
        <v>6</v>
      </c>
      <c r="B11" s="23">
        <v>8931.6</v>
      </c>
    </row>
    <row r="12" spans="1:2">
      <c r="A12" s="16" t="s">
        <v>5</v>
      </c>
      <c r="B12" s="23">
        <v>7740.72</v>
      </c>
    </row>
    <row r="13" spans="1:2">
      <c r="A13" s="16" t="s">
        <v>4</v>
      </c>
      <c r="B13" s="23">
        <v>595.44000000000005</v>
      </c>
    </row>
    <row r="14" spans="1:2">
      <c r="A14" s="16" t="s">
        <v>7</v>
      </c>
      <c r="B14" s="17">
        <v>3671.88</v>
      </c>
    </row>
    <row r="15" spans="1:2">
      <c r="A15" s="16" t="s">
        <v>23</v>
      </c>
      <c r="B15" s="18">
        <v>22130.52</v>
      </c>
    </row>
    <row r="16" spans="1:2">
      <c r="A16" s="16" t="s">
        <v>8</v>
      </c>
      <c r="B16" s="19">
        <v>26397.84</v>
      </c>
    </row>
    <row r="17" spans="1:2">
      <c r="A17" s="15" t="s">
        <v>11</v>
      </c>
      <c r="B17" s="2">
        <f>SUM(B18)</f>
        <v>40192.92</v>
      </c>
    </row>
    <row r="18" spans="1:2" ht="27.75" customHeight="1">
      <c r="A18" s="16" t="s">
        <v>12</v>
      </c>
      <c r="B18" s="18">
        <v>40192.92</v>
      </c>
    </row>
    <row r="19" spans="1:2">
      <c r="A19" s="20"/>
      <c r="B19" s="21"/>
    </row>
    <row r="20" spans="1:2">
      <c r="A20" s="33" t="s">
        <v>13</v>
      </c>
      <c r="B20" s="34">
        <f>B22+B34</f>
        <v>176994.31999999998</v>
      </c>
    </row>
    <row r="21" spans="1:2">
      <c r="A21" s="33"/>
      <c r="B21" s="34"/>
    </row>
    <row r="22" spans="1:2">
      <c r="A22" s="22" t="s">
        <v>14</v>
      </c>
      <c r="B22" s="2">
        <f>SUM(B23:B33)</f>
        <v>138533.29999999999</v>
      </c>
    </row>
    <row r="23" spans="1:2">
      <c r="A23" s="16" t="s">
        <v>25</v>
      </c>
      <c r="B23" s="23">
        <v>2740.43</v>
      </c>
    </row>
    <row r="24" spans="1:2">
      <c r="A24" s="16" t="s">
        <v>3</v>
      </c>
      <c r="B24" s="17">
        <v>21545.43</v>
      </c>
    </row>
    <row r="25" spans="1:2">
      <c r="A25" s="16" t="s">
        <v>2</v>
      </c>
      <c r="B25" s="18">
        <v>17482.03</v>
      </c>
    </row>
    <row r="26" spans="1:2">
      <c r="A26" s="16" t="s">
        <v>9</v>
      </c>
      <c r="B26" s="39">
        <v>11245.2</v>
      </c>
    </row>
    <row r="27" spans="1:2">
      <c r="A27" s="16" t="s">
        <v>10</v>
      </c>
      <c r="B27" s="24">
        <v>19371.98</v>
      </c>
    </row>
    <row r="28" spans="1:2">
      <c r="A28" s="16" t="s">
        <v>6</v>
      </c>
      <c r="B28" s="25">
        <v>8504.77</v>
      </c>
    </row>
    <row r="29" spans="1:2">
      <c r="A29" s="16" t="s">
        <v>5</v>
      </c>
      <c r="B29" s="40">
        <v>7370.8</v>
      </c>
    </row>
    <row r="30" spans="1:2">
      <c r="A30" s="16" t="s">
        <v>4</v>
      </c>
      <c r="B30" s="19">
        <v>566.98</v>
      </c>
    </row>
    <row r="31" spans="1:2">
      <c r="A31" s="16" t="s">
        <v>7</v>
      </c>
      <c r="B31" s="26">
        <v>3496.41</v>
      </c>
    </row>
    <row r="32" spans="1:2">
      <c r="A32" s="16" t="s">
        <v>23</v>
      </c>
      <c r="B32" s="27">
        <v>21072.94</v>
      </c>
    </row>
    <row r="33" spans="1:2">
      <c r="A33" s="16" t="s">
        <v>8</v>
      </c>
      <c r="B33" s="27">
        <v>25136.33</v>
      </c>
    </row>
    <row r="34" spans="1:2">
      <c r="A34" s="22" t="s">
        <v>15</v>
      </c>
      <c r="B34" s="2">
        <f>SUM(B35)</f>
        <v>38461.019999999997</v>
      </c>
    </row>
    <row r="35" spans="1:2" ht="15" customHeight="1">
      <c r="A35" s="16" t="s">
        <v>12</v>
      </c>
      <c r="B35" s="18">
        <v>38461.019999999997</v>
      </c>
    </row>
    <row r="36" spans="1:2">
      <c r="A36" s="28" t="s">
        <v>16</v>
      </c>
      <c r="B36" s="5">
        <f>B20/B3*100</f>
        <v>95.322868377621646</v>
      </c>
    </row>
    <row r="37" spans="1:2" s="6" customFormat="1">
      <c r="A37" s="20"/>
      <c r="B37" s="21"/>
    </row>
    <row r="38" spans="1:2" s="6" customFormat="1">
      <c r="A38" s="20"/>
      <c r="B38" s="21"/>
    </row>
    <row r="39" spans="1:2">
      <c r="A39" s="33" t="s">
        <v>17</v>
      </c>
      <c r="B39" s="34">
        <f>B53+B56</f>
        <v>145485.84000000003</v>
      </c>
    </row>
    <row r="40" spans="1:2">
      <c r="A40" s="33"/>
      <c r="B40" s="34"/>
    </row>
    <row r="41" spans="1:2">
      <c r="A41" s="35" t="s">
        <v>14</v>
      </c>
      <c r="B41" s="35"/>
    </row>
    <row r="42" spans="1:2">
      <c r="A42" s="16" t="s">
        <v>25</v>
      </c>
      <c r="B42" s="23">
        <v>2877.96</v>
      </c>
    </row>
    <row r="43" spans="1:2">
      <c r="A43" s="16" t="s">
        <v>3</v>
      </c>
      <c r="B43" s="23">
        <v>22626.720000000001</v>
      </c>
    </row>
    <row r="44" spans="1:2">
      <c r="A44" s="16" t="s">
        <v>2</v>
      </c>
      <c r="B44" s="23">
        <v>18359.400000000001</v>
      </c>
    </row>
    <row r="45" spans="1:2">
      <c r="A45" s="16" t="s">
        <v>9</v>
      </c>
      <c r="B45" s="23">
        <v>11809.56</v>
      </c>
    </row>
    <row r="46" spans="1:2">
      <c r="A46" s="16" t="s">
        <v>10</v>
      </c>
      <c r="B46" s="23">
        <v>20344.2</v>
      </c>
    </row>
    <row r="47" spans="1:2">
      <c r="A47" s="16" t="s">
        <v>6</v>
      </c>
      <c r="B47" s="23">
        <v>8931.6</v>
      </c>
    </row>
    <row r="48" spans="1:2">
      <c r="A48" s="16" t="s">
        <v>5</v>
      </c>
      <c r="B48" s="23">
        <v>7740.72</v>
      </c>
    </row>
    <row r="49" spans="1:2">
      <c r="A49" s="16" t="s">
        <v>4</v>
      </c>
      <c r="B49" s="23">
        <v>595.44000000000005</v>
      </c>
    </row>
    <row r="50" spans="1:2" s="7" customFormat="1">
      <c r="A50" s="16" t="s">
        <v>7</v>
      </c>
      <c r="B50" s="17">
        <v>3671.88</v>
      </c>
    </row>
    <row r="51" spans="1:2" s="7" customFormat="1">
      <c r="A51" s="16" t="s">
        <v>23</v>
      </c>
      <c r="B51" s="18">
        <v>22130.52</v>
      </c>
    </row>
    <row r="52" spans="1:2" s="7" customFormat="1">
      <c r="A52" s="16" t="s">
        <v>8</v>
      </c>
      <c r="B52" s="19">
        <v>26397.84</v>
      </c>
    </row>
    <row r="53" spans="1:2">
      <c r="A53" s="28" t="s">
        <v>18</v>
      </c>
      <c r="B53" s="41">
        <f>SUM(B42:B52)</f>
        <v>145485.84000000003</v>
      </c>
    </row>
    <row r="54" spans="1:2">
      <c r="A54" s="35" t="s">
        <v>15</v>
      </c>
      <c r="B54" s="35"/>
    </row>
    <row r="55" spans="1:2" ht="15" customHeight="1">
      <c r="A55" s="16" t="s">
        <v>12</v>
      </c>
      <c r="B55" s="8">
        <v>0</v>
      </c>
    </row>
    <row r="56" spans="1:2">
      <c r="A56" s="28" t="s">
        <v>19</v>
      </c>
      <c r="B56" s="9">
        <f>SUM(B55:B55)</f>
        <v>0</v>
      </c>
    </row>
    <row r="57" spans="1:2">
      <c r="A57" s="29"/>
      <c r="B57" s="30"/>
    </row>
    <row r="58" spans="1:2">
      <c r="A58" s="31"/>
      <c r="B58" s="21"/>
    </row>
    <row r="59" spans="1:2">
      <c r="A59" s="36" t="s">
        <v>20</v>
      </c>
      <c r="B59" s="36"/>
    </row>
    <row r="60" spans="1:2">
      <c r="A60" s="20" t="s">
        <v>26</v>
      </c>
      <c r="B60" s="10">
        <f>B22-B53</f>
        <v>-6952.5400000000373</v>
      </c>
    </row>
    <row r="61" spans="1:2">
      <c r="A61" s="20" t="s">
        <v>27</v>
      </c>
      <c r="B61" s="11">
        <f>B35-B56</f>
        <v>38461.019999999997</v>
      </c>
    </row>
    <row r="62" spans="1:2" ht="25.5" customHeight="1">
      <c r="A62" s="20" t="s">
        <v>28</v>
      </c>
      <c r="B62" s="10">
        <v>36199.67</v>
      </c>
    </row>
    <row r="63" spans="1:2" s="12" customFormat="1" ht="12.75">
      <c r="A63" s="3"/>
      <c r="B63" s="4"/>
    </row>
    <row r="64" spans="1:2">
      <c r="A64" s="7" t="s">
        <v>22</v>
      </c>
      <c r="B64" s="13" t="s">
        <v>21</v>
      </c>
    </row>
  </sheetData>
  <mergeCells count="10">
    <mergeCell ref="A59:B59"/>
    <mergeCell ref="A41:B41"/>
    <mergeCell ref="A1:B1"/>
    <mergeCell ref="A3:A4"/>
    <mergeCell ref="B3:B4"/>
    <mergeCell ref="A20:A21"/>
    <mergeCell ref="B20:B21"/>
    <mergeCell ref="A39:A40"/>
    <mergeCell ref="B39:B40"/>
    <mergeCell ref="A54:B5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64"/>
  <sheetViews>
    <sheetView topLeftCell="A25" workbookViewId="0">
      <selection activeCell="B56" sqref="B56"/>
    </sheetView>
  </sheetViews>
  <sheetFormatPr defaultRowHeight="15"/>
  <cols>
    <col min="1" max="1" width="74.28515625" customWidth="1"/>
    <col min="2" max="2" width="17" style="14" customWidth="1"/>
  </cols>
  <sheetData>
    <row r="1" spans="1:2" ht="66" customHeight="1">
      <c r="A1" s="37" t="s">
        <v>46</v>
      </c>
      <c r="B1" s="37"/>
    </row>
    <row r="2" spans="1:2">
      <c r="A2" s="1"/>
      <c r="B2" s="1"/>
    </row>
    <row r="3" spans="1:2">
      <c r="A3" s="33" t="s">
        <v>0</v>
      </c>
      <c r="B3" s="34">
        <f>B5+B17</f>
        <v>179146.44</v>
      </c>
    </row>
    <row r="4" spans="1:2">
      <c r="A4" s="38"/>
      <c r="B4" s="34"/>
    </row>
    <row r="5" spans="1:2">
      <c r="A5" s="15" t="s">
        <v>1</v>
      </c>
      <c r="B5" s="2">
        <f>SUM(B6:B16)</f>
        <v>140367.81</v>
      </c>
    </row>
    <row r="6" spans="1:2">
      <c r="A6" s="16" t="s">
        <v>25</v>
      </c>
      <c r="B6" s="23">
        <v>2776.72</v>
      </c>
    </row>
    <row r="7" spans="1:2">
      <c r="A7" s="16" t="s">
        <v>3</v>
      </c>
      <c r="B7" s="23">
        <v>21830.74</v>
      </c>
    </row>
    <row r="8" spans="1:2">
      <c r="A8" s="16" t="s">
        <v>2</v>
      </c>
      <c r="B8" s="23">
        <v>17713.54</v>
      </c>
    </row>
    <row r="9" spans="1:2">
      <c r="A9" s="16" t="s">
        <v>9</v>
      </c>
      <c r="B9" s="23">
        <v>11394.11</v>
      </c>
    </row>
    <row r="10" spans="1:2">
      <c r="A10" s="16" t="s">
        <v>10</v>
      </c>
      <c r="B10" s="23">
        <v>19628.509999999998</v>
      </c>
    </row>
    <row r="11" spans="1:2">
      <c r="A11" s="16" t="s">
        <v>6</v>
      </c>
      <c r="B11" s="23">
        <v>8617.4</v>
      </c>
    </row>
    <row r="12" spans="1:2">
      <c r="A12" s="16" t="s">
        <v>5</v>
      </c>
      <c r="B12" s="23">
        <v>7468.41</v>
      </c>
    </row>
    <row r="13" spans="1:2">
      <c r="A13" s="16" t="s">
        <v>4</v>
      </c>
      <c r="B13" s="23">
        <v>574.49</v>
      </c>
    </row>
    <row r="14" spans="1:2">
      <c r="A14" s="16" t="s">
        <v>7</v>
      </c>
      <c r="B14" s="17">
        <v>3542.71</v>
      </c>
    </row>
    <row r="15" spans="1:2">
      <c r="A15" s="16" t="s">
        <v>23</v>
      </c>
      <c r="B15" s="18">
        <v>21351.99</v>
      </c>
    </row>
    <row r="16" spans="1:2">
      <c r="A16" s="16" t="s">
        <v>8</v>
      </c>
      <c r="B16" s="19">
        <v>25469.19</v>
      </c>
    </row>
    <row r="17" spans="1:2">
      <c r="A17" s="15" t="s">
        <v>11</v>
      </c>
      <c r="B17" s="2">
        <f>SUM(B18)</f>
        <v>38778.629999999997</v>
      </c>
    </row>
    <row r="18" spans="1:2" ht="27.75" customHeight="1">
      <c r="A18" s="16" t="s">
        <v>12</v>
      </c>
      <c r="B18" s="18">
        <v>38778.629999999997</v>
      </c>
    </row>
    <row r="19" spans="1:2">
      <c r="A19" s="20"/>
      <c r="B19" s="21"/>
    </row>
    <row r="20" spans="1:2">
      <c r="A20" s="33" t="s">
        <v>13</v>
      </c>
      <c r="B20" s="34">
        <f>B22+B34</f>
        <v>137207.29999999999</v>
      </c>
    </row>
    <row r="21" spans="1:2">
      <c r="A21" s="33"/>
      <c r="B21" s="34"/>
    </row>
    <row r="22" spans="1:2">
      <c r="A22" s="22" t="s">
        <v>14</v>
      </c>
      <c r="B22" s="2">
        <f>SUM(B23:B33)</f>
        <v>107509.15999999997</v>
      </c>
    </row>
    <row r="23" spans="1:2">
      <c r="A23" s="16" t="s">
        <v>25</v>
      </c>
      <c r="B23" s="23">
        <v>2126.7199999999998</v>
      </c>
    </row>
    <row r="24" spans="1:2">
      <c r="A24" s="16" t="s">
        <v>3</v>
      </c>
      <c r="B24" s="17">
        <v>16720.39</v>
      </c>
    </row>
    <row r="25" spans="1:2">
      <c r="A25" s="16" t="s">
        <v>2</v>
      </c>
      <c r="B25" s="18">
        <v>13566.98</v>
      </c>
    </row>
    <row r="26" spans="1:2">
      <c r="A26" s="16" t="s">
        <v>9</v>
      </c>
      <c r="B26" s="39">
        <v>8726.8700000000008</v>
      </c>
    </row>
    <row r="27" spans="1:2">
      <c r="A27" s="16" t="s">
        <v>10</v>
      </c>
      <c r="B27" s="24">
        <v>15033.68</v>
      </c>
    </row>
    <row r="28" spans="1:2">
      <c r="A28" s="16" t="s">
        <v>6</v>
      </c>
      <c r="B28" s="25">
        <v>6600.15</v>
      </c>
    </row>
    <row r="29" spans="1:2">
      <c r="A29" s="16" t="s">
        <v>5</v>
      </c>
      <c r="B29" s="40">
        <v>5720.13</v>
      </c>
    </row>
    <row r="30" spans="1:2">
      <c r="A30" s="16" t="s">
        <v>4</v>
      </c>
      <c r="B30" s="19">
        <v>440.01</v>
      </c>
    </row>
    <row r="31" spans="1:2">
      <c r="A31" s="16" t="s">
        <v>7</v>
      </c>
      <c r="B31" s="26">
        <v>2713.4</v>
      </c>
    </row>
    <row r="32" spans="1:2">
      <c r="A32" s="16" t="s">
        <v>23</v>
      </c>
      <c r="B32" s="27">
        <v>16353.71</v>
      </c>
    </row>
    <row r="33" spans="1:2">
      <c r="A33" s="16" t="s">
        <v>8</v>
      </c>
      <c r="B33" s="27">
        <v>19507.12</v>
      </c>
    </row>
    <row r="34" spans="1:2">
      <c r="A34" s="22" t="s">
        <v>15</v>
      </c>
      <c r="B34" s="2">
        <f>SUM(B35)</f>
        <v>29698.14</v>
      </c>
    </row>
    <row r="35" spans="1:2" ht="15" customHeight="1">
      <c r="A35" s="16" t="s">
        <v>12</v>
      </c>
      <c r="B35" s="18">
        <v>29698.14</v>
      </c>
    </row>
    <row r="36" spans="1:2">
      <c r="A36" s="28" t="s">
        <v>16</v>
      </c>
      <c r="B36" s="5">
        <f>B20/B3*100</f>
        <v>76.589465020906914</v>
      </c>
    </row>
    <row r="37" spans="1:2" s="6" customFormat="1">
      <c r="A37" s="20"/>
      <c r="B37" s="21"/>
    </row>
    <row r="38" spans="1:2" s="6" customFormat="1">
      <c r="A38" s="20"/>
      <c r="B38" s="21"/>
    </row>
    <row r="39" spans="1:2">
      <c r="A39" s="33" t="s">
        <v>17</v>
      </c>
      <c r="B39" s="34">
        <f>B53+B56</f>
        <v>140367.81</v>
      </c>
    </row>
    <row r="40" spans="1:2">
      <c r="A40" s="33"/>
      <c r="B40" s="34"/>
    </row>
    <row r="41" spans="1:2">
      <c r="A41" s="35" t="s">
        <v>14</v>
      </c>
      <c r="B41" s="35"/>
    </row>
    <row r="42" spans="1:2">
      <c r="A42" s="16" t="s">
        <v>25</v>
      </c>
      <c r="B42" s="23">
        <v>2776.72</v>
      </c>
    </row>
    <row r="43" spans="1:2">
      <c r="A43" s="16" t="s">
        <v>3</v>
      </c>
      <c r="B43" s="23">
        <v>21830.74</v>
      </c>
    </row>
    <row r="44" spans="1:2">
      <c r="A44" s="16" t="s">
        <v>2</v>
      </c>
      <c r="B44" s="23">
        <v>17713.54</v>
      </c>
    </row>
    <row r="45" spans="1:2">
      <c r="A45" s="16" t="s">
        <v>9</v>
      </c>
      <c r="B45" s="23">
        <v>11394.11</v>
      </c>
    </row>
    <row r="46" spans="1:2">
      <c r="A46" s="16" t="s">
        <v>10</v>
      </c>
      <c r="B46" s="23">
        <v>19628.509999999998</v>
      </c>
    </row>
    <row r="47" spans="1:2">
      <c r="A47" s="16" t="s">
        <v>6</v>
      </c>
      <c r="B47" s="23">
        <v>8617.4</v>
      </c>
    </row>
    <row r="48" spans="1:2">
      <c r="A48" s="16" t="s">
        <v>5</v>
      </c>
      <c r="B48" s="23">
        <v>7468.41</v>
      </c>
    </row>
    <row r="49" spans="1:2">
      <c r="A49" s="16" t="s">
        <v>4</v>
      </c>
      <c r="B49" s="23">
        <v>574.49</v>
      </c>
    </row>
    <row r="50" spans="1:2" s="7" customFormat="1">
      <c r="A50" s="16" t="s">
        <v>7</v>
      </c>
      <c r="B50" s="17">
        <v>3542.71</v>
      </c>
    </row>
    <row r="51" spans="1:2" s="7" customFormat="1">
      <c r="A51" s="16" t="s">
        <v>23</v>
      </c>
      <c r="B51" s="18">
        <v>21351.99</v>
      </c>
    </row>
    <row r="52" spans="1:2" s="7" customFormat="1">
      <c r="A52" s="16" t="s">
        <v>8</v>
      </c>
      <c r="B52" s="19">
        <v>25469.19</v>
      </c>
    </row>
    <row r="53" spans="1:2">
      <c r="A53" s="28" t="s">
        <v>18</v>
      </c>
      <c r="B53" s="41">
        <f>SUM(B42:B52)</f>
        <v>140367.81</v>
      </c>
    </row>
    <row r="54" spans="1:2">
      <c r="A54" s="35" t="s">
        <v>15</v>
      </c>
      <c r="B54" s="35"/>
    </row>
    <row r="55" spans="1:2" ht="15" customHeight="1">
      <c r="A55" s="16" t="s">
        <v>12</v>
      </c>
      <c r="B55" s="8">
        <v>0</v>
      </c>
    </row>
    <row r="56" spans="1:2">
      <c r="A56" s="28" t="s">
        <v>19</v>
      </c>
      <c r="B56" s="9">
        <f>SUM(B55:B55)</f>
        <v>0</v>
      </c>
    </row>
    <row r="57" spans="1:2">
      <c r="A57" s="29"/>
      <c r="B57" s="30"/>
    </row>
    <row r="58" spans="1:2">
      <c r="A58" s="31"/>
      <c r="B58" s="21"/>
    </row>
    <row r="59" spans="1:2">
      <c r="A59" s="36" t="s">
        <v>20</v>
      </c>
      <c r="B59" s="36"/>
    </row>
    <row r="60" spans="1:2">
      <c r="A60" s="20" t="s">
        <v>26</v>
      </c>
      <c r="B60" s="10">
        <f>B22-B53</f>
        <v>-32858.650000000023</v>
      </c>
    </row>
    <row r="61" spans="1:2">
      <c r="A61" s="20" t="s">
        <v>27</v>
      </c>
      <c r="B61" s="11">
        <f>B35-B56</f>
        <v>29698.14</v>
      </c>
    </row>
    <row r="62" spans="1:2" ht="25.5" customHeight="1">
      <c r="A62" s="20" t="s">
        <v>28</v>
      </c>
      <c r="B62" s="10">
        <v>59854.47</v>
      </c>
    </row>
    <row r="63" spans="1:2" s="12" customFormat="1" ht="12.75">
      <c r="A63" s="3"/>
      <c r="B63" s="4"/>
    </row>
    <row r="64" spans="1:2">
      <c r="A64" s="7" t="s">
        <v>22</v>
      </c>
      <c r="B64" s="13" t="s">
        <v>21</v>
      </c>
    </row>
  </sheetData>
  <mergeCells count="10">
    <mergeCell ref="A59:B59"/>
    <mergeCell ref="A41:B41"/>
    <mergeCell ref="A1:B1"/>
    <mergeCell ref="A3:A4"/>
    <mergeCell ref="B3:B4"/>
    <mergeCell ref="A20:A21"/>
    <mergeCell ref="B20:B21"/>
    <mergeCell ref="A39:A40"/>
    <mergeCell ref="B39:B40"/>
    <mergeCell ref="A54:B5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64"/>
  <sheetViews>
    <sheetView topLeftCell="A34" workbookViewId="0">
      <selection activeCell="B56" sqref="B56"/>
    </sheetView>
  </sheetViews>
  <sheetFormatPr defaultRowHeight="15"/>
  <cols>
    <col min="1" max="1" width="74.28515625" customWidth="1"/>
    <col min="2" max="2" width="17" style="14" customWidth="1"/>
  </cols>
  <sheetData>
    <row r="1" spans="1:2" ht="72.75" customHeight="1">
      <c r="A1" s="37" t="s">
        <v>47</v>
      </c>
      <c r="B1" s="37"/>
    </row>
    <row r="2" spans="1:2">
      <c r="A2" s="1"/>
      <c r="B2" s="1"/>
    </row>
    <row r="3" spans="1:2">
      <c r="A3" s="33" t="s">
        <v>0</v>
      </c>
      <c r="B3" s="34">
        <f>B5+B17</f>
        <v>114293.63</v>
      </c>
    </row>
    <row r="4" spans="1:2">
      <c r="A4" s="38"/>
      <c r="B4" s="34"/>
    </row>
    <row r="5" spans="1:2">
      <c r="A5" s="15" t="s">
        <v>1</v>
      </c>
      <c r="B5" s="2">
        <f>SUM(B6:B16)</f>
        <v>92116.17</v>
      </c>
    </row>
    <row r="6" spans="1:2">
      <c r="A6" s="16" t="s">
        <v>25</v>
      </c>
      <c r="B6" s="23">
        <v>1822.22</v>
      </c>
    </row>
    <row r="7" spans="1:2">
      <c r="A7" s="16" t="s">
        <v>3</v>
      </c>
      <c r="B7" s="23">
        <v>14326.39</v>
      </c>
    </row>
    <row r="8" spans="1:2">
      <c r="A8" s="16" t="s">
        <v>2</v>
      </c>
      <c r="B8" s="23">
        <v>11624.48</v>
      </c>
    </row>
    <row r="9" spans="1:2">
      <c r="A9" s="16" t="s">
        <v>9</v>
      </c>
      <c r="B9" s="23">
        <v>7477.37</v>
      </c>
    </row>
    <row r="10" spans="1:2">
      <c r="A10" s="16" t="s">
        <v>10</v>
      </c>
      <c r="B10" s="23">
        <v>12881.18</v>
      </c>
    </row>
    <row r="11" spans="1:2">
      <c r="A11" s="16" t="s">
        <v>6</v>
      </c>
      <c r="B11" s="23">
        <v>5655.15</v>
      </c>
    </row>
    <row r="12" spans="1:2">
      <c r="A12" s="16" t="s">
        <v>5</v>
      </c>
      <c r="B12" s="23">
        <v>4901.13</v>
      </c>
    </row>
    <row r="13" spans="1:2">
      <c r="A13" s="16" t="s">
        <v>4</v>
      </c>
      <c r="B13" s="23">
        <v>377.01</v>
      </c>
    </row>
    <row r="14" spans="1:2">
      <c r="A14" s="16" t="s">
        <v>7</v>
      </c>
      <c r="B14" s="17">
        <v>2324.9</v>
      </c>
    </row>
    <row r="15" spans="1:2">
      <c r="A15" s="16" t="s">
        <v>23</v>
      </c>
      <c r="B15" s="18">
        <v>14012.22</v>
      </c>
    </row>
    <row r="16" spans="1:2">
      <c r="A16" s="16" t="s">
        <v>8</v>
      </c>
      <c r="B16" s="19">
        <v>16714.12</v>
      </c>
    </row>
    <row r="17" spans="1:2">
      <c r="A17" s="15" t="s">
        <v>11</v>
      </c>
      <c r="B17" s="2">
        <f>SUM(B18)</f>
        <v>22177.46</v>
      </c>
    </row>
    <row r="18" spans="1:2" ht="27.75" customHeight="1">
      <c r="A18" s="16" t="s">
        <v>12</v>
      </c>
      <c r="B18" s="18">
        <v>22177.46</v>
      </c>
    </row>
    <row r="19" spans="1:2">
      <c r="A19" s="20"/>
      <c r="B19" s="21"/>
    </row>
    <row r="20" spans="1:2">
      <c r="A20" s="33" t="s">
        <v>13</v>
      </c>
      <c r="B20" s="34">
        <f>B22+B34</f>
        <v>32852.120000000003</v>
      </c>
    </row>
    <row r="21" spans="1:2">
      <c r="A21" s="33"/>
      <c r="B21" s="34"/>
    </row>
    <row r="22" spans="1:2">
      <c r="A22" s="22" t="s">
        <v>14</v>
      </c>
      <c r="B22" s="2">
        <f>SUM(B23:B33)</f>
        <v>28314.050000000003</v>
      </c>
    </row>
    <row r="23" spans="1:2">
      <c r="A23" s="16" t="s">
        <v>25</v>
      </c>
      <c r="B23" s="23">
        <v>560.1</v>
      </c>
    </row>
    <row r="24" spans="1:2">
      <c r="A24" s="16" t="s">
        <v>3</v>
      </c>
      <c r="B24" s="17">
        <v>4403.55</v>
      </c>
    </row>
    <row r="25" spans="1:2">
      <c r="A25" s="16" t="s">
        <v>2</v>
      </c>
      <c r="B25" s="18">
        <v>3573.06</v>
      </c>
    </row>
    <row r="26" spans="1:2">
      <c r="A26" s="16" t="s">
        <v>9</v>
      </c>
      <c r="B26" s="39">
        <v>2298.34</v>
      </c>
    </row>
    <row r="27" spans="1:2">
      <c r="A27" s="16" t="s">
        <v>10</v>
      </c>
      <c r="B27" s="24">
        <v>3959.33</v>
      </c>
    </row>
    <row r="28" spans="1:2">
      <c r="A28" s="16" t="s">
        <v>6</v>
      </c>
      <c r="B28" s="25">
        <v>1738.24</v>
      </c>
    </row>
    <row r="29" spans="1:2">
      <c r="A29" s="16" t="s">
        <v>5</v>
      </c>
      <c r="B29" s="40">
        <v>1506.48</v>
      </c>
    </row>
    <row r="30" spans="1:2">
      <c r="A30" s="16" t="s">
        <v>4</v>
      </c>
      <c r="B30" s="19">
        <v>115.88</v>
      </c>
    </row>
    <row r="31" spans="1:2">
      <c r="A31" s="16" t="s">
        <v>7</v>
      </c>
      <c r="B31" s="26">
        <v>714.61</v>
      </c>
    </row>
    <row r="32" spans="1:2">
      <c r="A32" s="16" t="s">
        <v>23</v>
      </c>
      <c r="B32" s="27">
        <v>4306.9799999999996</v>
      </c>
    </row>
    <row r="33" spans="1:2">
      <c r="A33" s="16" t="s">
        <v>8</v>
      </c>
      <c r="B33" s="27">
        <v>5137.4799999999996</v>
      </c>
    </row>
    <row r="34" spans="1:2">
      <c r="A34" s="22" t="s">
        <v>15</v>
      </c>
      <c r="B34" s="2">
        <f>SUM(B35)</f>
        <v>4538.07</v>
      </c>
    </row>
    <row r="35" spans="1:2" ht="15" customHeight="1">
      <c r="A35" s="16" t="s">
        <v>12</v>
      </c>
      <c r="B35" s="18">
        <v>4538.07</v>
      </c>
    </row>
    <row r="36" spans="1:2">
      <c r="A36" s="28" t="s">
        <v>16</v>
      </c>
      <c r="B36" s="5">
        <f>B20/B3*100</f>
        <v>28.743614145425255</v>
      </c>
    </row>
    <row r="37" spans="1:2" s="6" customFormat="1">
      <c r="A37" s="20"/>
      <c r="B37" s="21"/>
    </row>
    <row r="38" spans="1:2" s="6" customFormat="1">
      <c r="A38" s="20"/>
      <c r="B38" s="21"/>
    </row>
    <row r="39" spans="1:2">
      <c r="A39" s="33" t="s">
        <v>17</v>
      </c>
      <c r="B39" s="34">
        <f>B53+B56</f>
        <v>92116.17</v>
      </c>
    </row>
    <row r="40" spans="1:2">
      <c r="A40" s="33"/>
      <c r="B40" s="34"/>
    </row>
    <row r="41" spans="1:2">
      <c r="A41" s="35" t="s">
        <v>14</v>
      </c>
      <c r="B41" s="35"/>
    </row>
    <row r="42" spans="1:2">
      <c r="A42" s="16" t="s">
        <v>25</v>
      </c>
      <c r="B42" s="23">
        <v>1822.22</v>
      </c>
    </row>
    <row r="43" spans="1:2">
      <c r="A43" s="16" t="s">
        <v>3</v>
      </c>
      <c r="B43" s="23">
        <v>14326.39</v>
      </c>
    </row>
    <row r="44" spans="1:2">
      <c r="A44" s="16" t="s">
        <v>2</v>
      </c>
      <c r="B44" s="23">
        <v>11624.48</v>
      </c>
    </row>
    <row r="45" spans="1:2">
      <c r="A45" s="16" t="s">
        <v>9</v>
      </c>
      <c r="B45" s="23">
        <v>7477.37</v>
      </c>
    </row>
    <row r="46" spans="1:2">
      <c r="A46" s="16" t="s">
        <v>10</v>
      </c>
      <c r="B46" s="23">
        <v>12881.18</v>
      </c>
    </row>
    <row r="47" spans="1:2">
      <c r="A47" s="16" t="s">
        <v>6</v>
      </c>
      <c r="B47" s="23">
        <v>5655.15</v>
      </c>
    </row>
    <row r="48" spans="1:2">
      <c r="A48" s="16" t="s">
        <v>5</v>
      </c>
      <c r="B48" s="23">
        <v>4901.13</v>
      </c>
    </row>
    <row r="49" spans="1:2">
      <c r="A49" s="16" t="s">
        <v>4</v>
      </c>
      <c r="B49" s="23">
        <v>377.01</v>
      </c>
    </row>
    <row r="50" spans="1:2" s="7" customFormat="1">
      <c r="A50" s="16" t="s">
        <v>7</v>
      </c>
      <c r="B50" s="17">
        <v>2324.9</v>
      </c>
    </row>
    <row r="51" spans="1:2" s="7" customFormat="1">
      <c r="A51" s="16" t="s">
        <v>23</v>
      </c>
      <c r="B51" s="18">
        <v>14012.22</v>
      </c>
    </row>
    <row r="52" spans="1:2" s="7" customFormat="1">
      <c r="A52" s="16" t="s">
        <v>8</v>
      </c>
      <c r="B52" s="19">
        <v>16714.12</v>
      </c>
    </row>
    <row r="53" spans="1:2">
      <c r="A53" s="28" t="s">
        <v>18</v>
      </c>
      <c r="B53" s="41">
        <f>SUM(B42:B52)</f>
        <v>92116.17</v>
      </c>
    </row>
    <row r="54" spans="1:2">
      <c r="A54" s="35" t="s">
        <v>15</v>
      </c>
      <c r="B54" s="35"/>
    </row>
    <row r="55" spans="1:2" ht="15" customHeight="1">
      <c r="A55" s="16" t="s">
        <v>12</v>
      </c>
      <c r="B55" s="8">
        <v>0</v>
      </c>
    </row>
    <row r="56" spans="1:2">
      <c r="A56" s="28" t="s">
        <v>19</v>
      </c>
      <c r="B56" s="9">
        <f>SUM(B55:B55)</f>
        <v>0</v>
      </c>
    </row>
    <row r="57" spans="1:2">
      <c r="A57" s="29"/>
      <c r="B57" s="30"/>
    </row>
    <row r="58" spans="1:2">
      <c r="A58" s="31"/>
      <c r="B58" s="21"/>
    </row>
    <row r="59" spans="1:2">
      <c r="A59" s="36" t="s">
        <v>20</v>
      </c>
      <c r="B59" s="36"/>
    </row>
    <row r="60" spans="1:2">
      <c r="A60" s="20" t="s">
        <v>26</v>
      </c>
      <c r="B60" s="10">
        <f>B22-B53</f>
        <v>-63802.119999999995</v>
      </c>
    </row>
    <row r="61" spans="1:2">
      <c r="A61" s="20" t="s">
        <v>27</v>
      </c>
      <c r="B61" s="11">
        <f>B35-B56</f>
        <v>4538.07</v>
      </c>
    </row>
    <row r="62" spans="1:2" ht="25.5" customHeight="1">
      <c r="A62" s="20" t="s">
        <v>28</v>
      </c>
      <c r="B62" s="10">
        <v>75500.5</v>
      </c>
    </row>
    <row r="63" spans="1:2" s="12" customFormat="1" ht="12.75">
      <c r="A63" s="3"/>
      <c r="B63" s="4"/>
    </row>
    <row r="64" spans="1:2">
      <c r="A64" s="7" t="s">
        <v>22</v>
      </c>
      <c r="B64" s="13" t="s">
        <v>21</v>
      </c>
    </row>
  </sheetData>
  <mergeCells count="10">
    <mergeCell ref="A59:B59"/>
    <mergeCell ref="A41:B41"/>
    <mergeCell ref="A1:B1"/>
    <mergeCell ref="A3:A4"/>
    <mergeCell ref="B3:B4"/>
    <mergeCell ref="A20:A21"/>
    <mergeCell ref="B20:B21"/>
    <mergeCell ref="A39:A40"/>
    <mergeCell ref="B39:B40"/>
    <mergeCell ref="A54:B5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5"/>
  <sheetViews>
    <sheetView topLeftCell="A25" workbookViewId="0">
      <selection activeCell="B56" sqref="B56"/>
    </sheetView>
  </sheetViews>
  <sheetFormatPr defaultRowHeight="15"/>
  <cols>
    <col min="1" max="1" width="74.28515625" customWidth="1"/>
    <col min="2" max="2" width="17" style="14" customWidth="1"/>
  </cols>
  <sheetData>
    <row r="1" spans="1:2" ht="60.95" customHeight="1">
      <c r="A1" s="37" t="s">
        <v>30</v>
      </c>
      <c r="B1" s="37"/>
    </row>
    <row r="2" spans="1:2">
      <c r="A2" s="32"/>
      <c r="B2" s="32"/>
    </row>
    <row r="3" spans="1:2">
      <c r="A3" s="33" t="s">
        <v>0</v>
      </c>
      <c r="B3" s="34">
        <f>B5+B17</f>
        <v>180814.87000000002</v>
      </c>
    </row>
    <row r="4" spans="1:2">
      <c r="A4" s="38"/>
      <c r="B4" s="34"/>
    </row>
    <row r="5" spans="1:2">
      <c r="A5" s="15" t="s">
        <v>1</v>
      </c>
      <c r="B5" s="2">
        <f>SUM(B6:B16)</f>
        <v>141674.61000000002</v>
      </c>
    </row>
    <row r="6" spans="1:2">
      <c r="A6" s="16" t="s">
        <v>25</v>
      </c>
      <c r="B6" s="23">
        <v>2802.57</v>
      </c>
    </row>
    <row r="7" spans="1:2">
      <c r="A7" s="16" t="s">
        <v>3</v>
      </c>
      <c r="B7" s="23">
        <v>22033.98</v>
      </c>
    </row>
    <row r="8" spans="1:2">
      <c r="A8" s="16" t="s">
        <v>2</v>
      </c>
      <c r="B8" s="23">
        <v>17878.45</v>
      </c>
    </row>
    <row r="9" spans="1:2">
      <c r="A9" s="16" t="s">
        <v>9</v>
      </c>
      <c r="B9" s="23">
        <v>11500.19</v>
      </c>
    </row>
    <row r="10" spans="1:2">
      <c r="A10" s="16" t="s">
        <v>10</v>
      </c>
      <c r="B10" s="23">
        <v>19811.25</v>
      </c>
    </row>
    <row r="11" spans="1:2">
      <c r="A11" s="16" t="s">
        <v>6</v>
      </c>
      <c r="B11" s="23">
        <v>8697.6200000000008</v>
      </c>
    </row>
    <row r="12" spans="1:2">
      <c r="A12" s="16" t="s">
        <v>5</v>
      </c>
      <c r="B12" s="23">
        <v>7537.94</v>
      </c>
    </row>
    <row r="13" spans="1:2">
      <c r="A13" s="16" t="s">
        <v>4</v>
      </c>
      <c r="B13" s="23">
        <v>579.84</v>
      </c>
    </row>
    <row r="14" spans="1:2">
      <c r="A14" s="16" t="s">
        <v>7</v>
      </c>
      <c r="B14" s="17">
        <v>3575.69</v>
      </c>
    </row>
    <row r="15" spans="1:2">
      <c r="A15" s="16" t="s">
        <v>23</v>
      </c>
      <c r="B15" s="18">
        <v>21550.77</v>
      </c>
    </row>
    <row r="16" spans="1:2">
      <c r="A16" s="16" t="s">
        <v>8</v>
      </c>
      <c r="B16" s="19">
        <v>25706.31</v>
      </c>
    </row>
    <row r="17" spans="1:2">
      <c r="A17" s="15" t="s">
        <v>11</v>
      </c>
      <c r="B17" s="2">
        <f>SUM(B18)</f>
        <v>39140.26</v>
      </c>
    </row>
    <row r="18" spans="1:2" ht="27.75" customHeight="1">
      <c r="A18" s="16" t="s">
        <v>12</v>
      </c>
      <c r="B18" s="18">
        <v>39140.26</v>
      </c>
    </row>
    <row r="19" spans="1:2">
      <c r="A19" s="20"/>
      <c r="B19" s="21"/>
    </row>
    <row r="20" spans="1:2">
      <c r="A20" s="33" t="s">
        <v>13</v>
      </c>
      <c r="B20" s="34">
        <f>B22+B34</f>
        <v>151695.98000000001</v>
      </c>
    </row>
    <row r="21" spans="1:2">
      <c r="A21" s="33"/>
      <c r="B21" s="34"/>
    </row>
    <row r="22" spans="1:2">
      <c r="A22" s="22" t="s">
        <v>14</v>
      </c>
      <c r="B22" s="2">
        <f>SUM(B23:B33)</f>
        <v>119005.82</v>
      </c>
    </row>
    <row r="23" spans="1:2">
      <c r="A23" s="16" t="s">
        <v>25</v>
      </c>
      <c r="B23" s="23">
        <v>2354.14</v>
      </c>
    </row>
    <row r="24" spans="1:2">
      <c r="A24" s="16" t="s">
        <v>3</v>
      </c>
      <c r="B24" s="17">
        <v>18508.41</v>
      </c>
    </row>
    <row r="25" spans="1:2">
      <c r="A25" s="16" t="s">
        <v>2</v>
      </c>
      <c r="B25" s="18">
        <v>15017.79</v>
      </c>
    </row>
    <row r="26" spans="1:2">
      <c r="A26" s="16" t="s">
        <v>9</v>
      </c>
      <c r="B26" s="39">
        <v>9660.09</v>
      </c>
    </row>
    <row r="27" spans="1:2">
      <c r="A27" s="16" t="s">
        <v>10</v>
      </c>
      <c r="B27" s="24">
        <v>16641.330000000002</v>
      </c>
    </row>
    <row r="28" spans="1:2">
      <c r="A28" s="16" t="s">
        <v>6</v>
      </c>
      <c r="B28" s="25">
        <v>7305.95</v>
      </c>
    </row>
    <row r="29" spans="1:2">
      <c r="A29" s="16" t="s">
        <v>5</v>
      </c>
      <c r="B29" s="40">
        <v>6331.82</v>
      </c>
    </row>
    <row r="30" spans="1:2">
      <c r="A30" s="16" t="s">
        <v>4</v>
      </c>
      <c r="B30" s="19">
        <v>487.06</v>
      </c>
    </row>
    <row r="31" spans="1:2">
      <c r="A31" s="16" t="s">
        <v>7</v>
      </c>
      <c r="B31" s="26">
        <v>3003.56</v>
      </c>
    </row>
    <row r="32" spans="1:2">
      <c r="A32" s="16" t="s">
        <v>23</v>
      </c>
      <c r="B32" s="27">
        <v>18102.52</v>
      </c>
    </row>
    <row r="33" spans="1:2">
      <c r="A33" s="16" t="s">
        <v>8</v>
      </c>
      <c r="B33" s="27">
        <v>21593.15</v>
      </c>
    </row>
    <row r="34" spans="1:2">
      <c r="A34" s="22" t="s">
        <v>15</v>
      </c>
      <c r="B34" s="2">
        <f>SUM(B35)</f>
        <v>32690.16</v>
      </c>
    </row>
    <row r="35" spans="1:2" ht="15" customHeight="1">
      <c r="A35" s="16" t="s">
        <v>12</v>
      </c>
      <c r="B35" s="18">
        <v>32690.16</v>
      </c>
    </row>
    <row r="36" spans="1:2">
      <c r="A36" s="28" t="s">
        <v>16</v>
      </c>
      <c r="B36" s="5">
        <f>B20/B3*100</f>
        <v>83.895743751606261</v>
      </c>
    </row>
    <row r="37" spans="1:2" s="6" customFormat="1">
      <c r="A37" s="20"/>
      <c r="B37" s="21"/>
    </row>
    <row r="38" spans="1:2" s="6" customFormat="1">
      <c r="A38" s="20"/>
      <c r="B38" s="21"/>
    </row>
    <row r="39" spans="1:2">
      <c r="A39" s="33" t="s">
        <v>17</v>
      </c>
      <c r="B39" s="34">
        <f>B53+B56</f>
        <v>141674.61000000002</v>
      </c>
    </row>
    <row r="40" spans="1:2">
      <c r="A40" s="33"/>
      <c r="B40" s="34"/>
    </row>
    <row r="41" spans="1:2">
      <c r="A41" s="35" t="s">
        <v>14</v>
      </c>
      <c r="B41" s="35"/>
    </row>
    <row r="42" spans="1:2">
      <c r="A42" s="16" t="s">
        <v>25</v>
      </c>
      <c r="B42" s="23">
        <v>2802.57</v>
      </c>
    </row>
    <row r="43" spans="1:2">
      <c r="A43" s="16" t="s">
        <v>3</v>
      </c>
      <c r="B43" s="23">
        <v>22033.98</v>
      </c>
    </row>
    <row r="44" spans="1:2">
      <c r="A44" s="16" t="s">
        <v>2</v>
      </c>
      <c r="B44" s="23">
        <v>17878.45</v>
      </c>
    </row>
    <row r="45" spans="1:2">
      <c r="A45" s="16" t="s">
        <v>9</v>
      </c>
      <c r="B45" s="23">
        <v>11500.19</v>
      </c>
    </row>
    <row r="46" spans="1:2">
      <c r="A46" s="16" t="s">
        <v>10</v>
      </c>
      <c r="B46" s="23">
        <v>19811.25</v>
      </c>
    </row>
    <row r="47" spans="1:2">
      <c r="A47" s="16" t="s">
        <v>6</v>
      </c>
      <c r="B47" s="23">
        <v>8697.6200000000008</v>
      </c>
    </row>
    <row r="48" spans="1:2">
      <c r="A48" s="16" t="s">
        <v>5</v>
      </c>
      <c r="B48" s="23">
        <v>7537.94</v>
      </c>
    </row>
    <row r="49" spans="1:2">
      <c r="A49" s="16" t="s">
        <v>4</v>
      </c>
      <c r="B49" s="23">
        <v>579.84</v>
      </c>
    </row>
    <row r="50" spans="1:2" s="7" customFormat="1">
      <c r="A50" s="16" t="s">
        <v>7</v>
      </c>
      <c r="B50" s="17">
        <v>3575.69</v>
      </c>
    </row>
    <row r="51" spans="1:2" s="7" customFormat="1">
      <c r="A51" s="16" t="s">
        <v>23</v>
      </c>
      <c r="B51" s="18">
        <v>21550.77</v>
      </c>
    </row>
    <row r="52" spans="1:2" s="7" customFormat="1">
      <c r="A52" s="16" t="s">
        <v>8</v>
      </c>
      <c r="B52" s="19">
        <v>25706.31</v>
      </c>
    </row>
    <row r="53" spans="1:2">
      <c r="A53" s="28" t="s">
        <v>18</v>
      </c>
      <c r="B53" s="41">
        <f>SUM(B42:B52)</f>
        <v>141674.61000000002</v>
      </c>
    </row>
    <row r="54" spans="1:2">
      <c r="A54" s="35" t="s">
        <v>15</v>
      </c>
      <c r="B54" s="35"/>
    </row>
    <row r="55" spans="1:2" ht="15" customHeight="1">
      <c r="A55" s="16" t="s">
        <v>12</v>
      </c>
      <c r="B55" s="8">
        <v>0</v>
      </c>
    </row>
    <row r="56" spans="1:2">
      <c r="A56" s="28" t="s">
        <v>19</v>
      </c>
      <c r="B56" s="9">
        <f>SUM(B55:B55)</f>
        <v>0</v>
      </c>
    </row>
    <row r="57" spans="1:2">
      <c r="A57" s="29"/>
      <c r="B57" s="30"/>
    </row>
    <row r="58" spans="1:2">
      <c r="A58" s="31"/>
      <c r="B58" s="21"/>
    </row>
    <row r="59" spans="1:2">
      <c r="A59" s="36" t="s">
        <v>20</v>
      </c>
      <c r="B59" s="36"/>
    </row>
    <row r="60" spans="1:2">
      <c r="A60" s="20" t="s">
        <v>26</v>
      </c>
      <c r="B60" s="10">
        <f>B22-B53</f>
        <v>-22668.790000000008</v>
      </c>
    </row>
    <row r="61" spans="1:2">
      <c r="A61" s="20" t="s">
        <v>27</v>
      </c>
      <c r="B61" s="11">
        <f>B35-B56</f>
        <v>32690.16</v>
      </c>
    </row>
    <row r="62" spans="1:2" ht="25.5" customHeight="1">
      <c r="A62" s="20" t="s">
        <v>28</v>
      </c>
      <c r="B62" s="10">
        <v>61736.51</v>
      </c>
    </row>
    <row r="63" spans="1:2" s="12" customFormat="1" ht="12.75">
      <c r="A63" s="3"/>
      <c r="B63" s="4"/>
    </row>
    <row r="64" spans="1:2">
      <c r="A64" s="7" t="s">
        <v>22</v>
      </c>
      <c r="B64" s="13" t="s">
        <v>21</v>
      </c>
    </row>
    <row r="65" spans="1:2">
      <c r="A65" s="7"/>
      <c r="B65" s="13"/>
    </row>
  </sheetData>
  <mergeCells count="10">
    <mergeCell ref="A59:B59"/>
    <mergeCell ref="A41:B41"/>
    <mergeCell ref="A1:B1"/>
    <mergeCell ref="A3:A4"/>
    <mergeCell ref="B3:B4"/>
    <mergeCell ref="A20:A21"/>
    <mergeCell ref="B20:B21"/>
    <mergeCell ref="A39:A40"/>
    <mergeCell ref="B39:B40"/>
    <mergeCell ref="A54:B54"/>
  </mergeCells>
  <pageMargins left="0.7" right="0.7" top="0.75" bottom="0.75" header="0.3" footer="0.3"/>
  <pageSetup paperSize="9" orientation="portrait" horizontalDpi="180" verticalDpi="1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64"/>
  <sheetViews>
    <sheetView topLeftCell="A31" workbookViewId="0">
      <selection activeCell="B56" sqref="B56"/>
    </sheetView>
  </sheetViews>
  <sheetFormatPr defaultRowHeight="15"/>
  <cols>
    <col min="1" max="1" width="74.28515625" customWidth="1"/>
    <col min="2" max="2" width="17" style="14" customWidth="1"/>
  </cols>
  <sheetData>
    <row r="1" spans="1:2" ht="66" customHeight="1">
      <c r="A1" s="37" t="s">
        <v>48</v>
      </c>
      <c r="B1" s="37"/>
    </row>
    <row r="2" spans="1:2">
      <c r="A2" s="1"/>
      <c r="B2" s="1"/>
    </row>
    <row r="3" spans="1:2">
      <c r="A3" s="33" t="s">
        <v>0</v>
      </c>
      <c r="B3" s="34">
        <f>B5+B17</f>
        <v>119339.01</v>
      </c>
    </row>
    <row r="4" spans="1:2">
      <c r="A4" s="38"/>
      <c r="B4" s="34"/>
    </row>
    <row r="5" spans="1:2">
      <c r="A5" s="15" t="s">
        <v>1</v>
      </c>
      <c r="B5" s="2">
        <f>SUM(B6:B16)</f>
        <v>93506.39</v>
      </c>
    </row>
    <row r="6" spans="1:2">
      <c r="A6" s="16" t="s">
        <v>25</v>
      </c>
      <c r="B6" s="23">
        <v>1849.72</v>
      </c>
    </row>
    <row r="7" spans="1:2">
      <c r="A7" s="16" t="s">
        <v>3</v>
      </c>
      <c r="B7" s="23">
        <v>14542.6</v>
      </c>
    </row>
    <row r="8" spans="1:2">
      <c r="A8" s="16" t="s">
        <v>2</v>
      </c>
      <c r="B8" s="23">
        <v>11799.92</v>
      </c>
    </row>
    <row r="9" spans="1:2">
      <c r="A9" s="16" t="s">
        <v>9</v>
      </c>
      <c r="B9" s="23">
        <v>7590.22</v>
      </c>
    </row>
    <row r="10" spans="1:2">
      <c r="A10" s="16" t="s">
        <v>10</v>
      </c>
      <c r="B10" s="23">
        <v>13075.59</v>
      </c>
    </row>
    <row r="11" spans="1:2">
      <c r="A11" s="16" t="s">
        <v>6</v>
      </c>
      <c r="B11" s="23">
        <v>5740.5</v>
      </c>
    </row>
    <row r="12" spans="1:2">
      <c r="A12" s="16" t="s">
        <v>5</v>
      </c>
      <c r="B12" s="23">
        <v>4975.1000000000004</v>
      </c>
    </row>
    <row r="13" spans="1:2">
      <c r="A13" s="16" t="s">
        <v>4</v>
      </c>
      <c r="B13" s="23">
        <v>382.7</v>
      </c>
    </row>
    <row r="14" spans="1:2">
      <c r="A14" s="16" t="s">
        <v>7</v>
      </c>
      <c r="B14" s="17">
        <v>2359.98</v>
      </c>
    </row>
    <row r="15" spans="1:2">
      <c r="A15" s="16" t="s">
        <v>23</v>
      </c>
      <c r="B15" s="18">
        <v>14223.69</v>
      </c>
    </row>
    <row r="16" spans="1:2">
      <c r="A16" s="16" t="s">
        <v>8</v>
      </c>
      <c r="B16" s="19">
        <v>16966.37</v>
      </c>
    </row>
    <row r="17" spans="1:2">
      <c r="A17" s="15" t="s">
        <v>11</v>
      </c>
      <c r="B17" s="2">
        <f>SUM(B18)</f>
        <v>25832.62</v>
      </c>
    </row>
    <row r="18" spans="1:2" ht="27.75" customHeight="1">
      <c r="A18" s="16" t="s">
        <v>12</v>
      </c>
      <c r="B18" s="18">
        <v>25832.62</v>
      </c>
    </row>
    <row r="19" spans="1:2">
      <c r="A19" s="20"/>
      <c r="B19" s="21"/>
    </row>
    <row r="20" spans="1:2">
      <c r="A20" s="33" t="s">
        <v>13</v>
      </c>
      <c r="B20" s="34">
        <f>B22+B34</f>
        <v>41432.759999999995</v>
      </c>
    </row>
    <row r="21" spans="1:2">
      <c r="A21" s="33"/>
      <c r="B21" s="34"/>
    </row>
    <row r="22" spans="1:2">
      <c r="A22" s="22" t="s">
        <v>14</v>
      </c>
      <c r="B22" s="2">
        <f>SUM(B23:B33)</f>
        <v>32454.799999999999</v>
      </c>
    </row>
    <row r="23" spans="1:2">
      <c r="A23" s="16" t="s">
        <v>25</v>
      </c>
      <c r="B23" s="23">
        <v>642.01</v>
      </c>
    </row>
    <row r="24" spans="1:2">
      <c r="A24" s="16" t="s">
        <v>3</v>
      </c>
      <c r="B24" s="17">
        <v>5047.54</v>
      </c>
    </row>
    <row r="25" spans="1:2">
      <c r="A25" s="16" t="s">
        <v>2</v>
      </c>
      <c r="B25" s="18">
        <v>4095.59</v>
      </c>
    </row>
    <row r="26" spans="1:2">
      <c r="A26" s="16" t="s">
        <v>9</v>
      </c>
      <c r="B26" s="39">
        <v>2634.46</v>
      </c>
    </row>
    <row r="27" spans="1:2">
      <c r="A27" s="16" t="s">
        <v>10</v>
      </c>
      <c r="B27" s="24">
        <v>4538.3599999999997</v>
      </c>
    </row>
    <row r="28" spans="1:2">
      <c r="A28" s="16" t="s">
        <v>6</v>
      </c>
      <c r="B28" s="25">
        <v>1992.45</v>
      </c>
    </row>
    <row r="29" spans="1:2">
      <c r="A29" s="16" t="s">
        <v>5</v>
      </c>
      <c r="B29" s="40">
        <v>1726.79</v>
      </c>
    </row>
    <row r="30" spans="1:2">
      <c r="A30" s="16" t="s">
        <v>4</v>
      </c>
      <c r="B30" s="19">
        <v>132.83000000000001</v>
      </c>
    </row>
    <row r="31" spans="1:2">
      <c r="A31" s="16" t="s">
        <v>7</v>
      </c>
      <c r="B31" s="26">
        <v>819.12</v>
      </c>
    </row>
    <row r="32" spans="1:2">
      <c r="A32" s="16" t="s">
        <v>23</v>
      </c>
      <c r="B32" s="27">
        <v>4936.8500000000004</v>
      </c>
    </row>
    <row r="33" spans="1:2">
      <c r="A33" s="16" t="s">
        <v>8</v>
      </c>
      <c r="B33" s="27">
        <v>5888.8</v>
      </c>
    </row>
    <row r="34" spans="1:2">
      <c r="A34" s="22" t="s">
        <v>15</v>
      </c>
      <c r="B34" s="2">
        <f>SUM(B35)</f>
        <v>8977.9599999999991</v>
      </c>
    </row>
    <row r="35" spans="1:2" ht="15" customHeight="1">
      <c r="A35" s="16" t="s">
        <v>12</v>
      </c>
      <c r="B35" s="18">
        <v>8977.9599999999991</v>
      </c>
    </row>
    <row r="36" spans="1:2">
      <c r="A36" s="28" t="s">
        <v>16</v>
      </c>
      <c r="B36" s="5">
        <f>B20/B3*100</f>
        <v>34.718538389081658</v>
      </c>
    </row>
    <row r="37" spans="1:2" s="6" customFormat="1">
      <c r="A37" s="20"/>
      <c r="B37" s="21"/>
    </row>
    <row r="38" spans="1:2" s="6" customFormat="1">
      <c r="A38" s="20"/>
      <c r="B38" s="21"/>
    </row>
    <row r="39" spans="1:2">
      <c r="A39" s="33" t="s">
        <v>17</v>
      </c>
      <c r="B39" s="34">
        <f>B53+B56</f>
        <v>93506.39</v>
      </c>
    </row>
    <row r="40" spans="1:2">
      <c r="A40" s="33"/>
      <c r="B40" s="34"/>
    </row>
    <row r="41" spans="1:2">
      <c r="A41" s="35" t="s">
        <v>14</v>
      </c>
      <c r="B41" s="35"/>
    </row>
    <row r="42" spans="1:2">
      <c r="A42" s="16" t="s">
        <v>25</v>
      </c>
      <c r="B42" s="23">
        <v>1849.72</v>
      </c>
    </row>
    <row r="43" spans="1:2">
      <c r="A43" s="16" t="s">
        <v>3</v>
      </c>
      <c r="B43" s="23">
        <v>14542.6</v>
      </c>
    </row>
    <row r="44" spans="1:2">
      <c r="A44" s="16" t="s">
        <v>2</v>
      </c>
      <c r="B44" s="23">
        <v>11799.92</v>
      </c>
    </row>
    <row r="45" spans="1:2">
      <c r="A45" s="16" t="s">
        <v>9</v>
      </c>
      <c r="B45" s="23">
        <v>7590.22</v>
      </c>
    </row>
    <row r="46" spans="1:2">
      <c r="A46" s="16" t="s">
        <v>10</v>
      </c>
      <c r="B46" s="23">
        <v>13075.59</v>
      </c>
    </row>
    <row r="47" spans="1:2">
      <c r="A47" s="16" t="s">
        <v>6</v>
      </c>
      <c r="B47" s="23">
        <v>5740.5</v>
      </c>
    </row>
    <row r="48" spans="1:2">
      <c r="A48" s="16" t="s">
        <v>5</v>
      </c>
      <c r="B48" s="23">
        <v>4975.1000000000004</v>
      </c>
    </row>
    <row r="49" spans="1:2">
      <c r="A49" s="16" t="s">
        <v>4</v>
      </c>
      <c r="B49" s="23">
        <v>382.7</v>
      </c>
    </row>
    <row r="50" spans="1:2" s="7" customFormat="1">
      <c r="A50" s="16" t="s">
        <v>7</v>
      </c>
      <c r="B50" s="17">
        <v>2359.98</v>
      </c>
    </row>
    <row r="51" spans="1:2" s="7" customFormat="1">
      <c r="A51" s="16" t="s">
        <v>23</v>
      </c>
      <c r="B51" s="18">
        <v>14223.69</v>
      </c>
    </row>
    <row r="52" spans="1:2" s="7" customFormat="1">
      <c r="A52" s="16" t="s">
        <v>8</v>
      </c>
      <c r="B52" s="19">
        <v>16966.37</v>
      </c>
    </row>
    <row r="53" spans="1:2">
      <c r="A53" s="28" t="s">
        <v>18</v>
      </c>
      <c r="B53" s="41">
        <f>SUM(B42:B52)</f>
        <v>93506.39</v>
      </c>
    </row>
    <row r="54" spans="1:2">
      <c r="A54" s="35" t="s">
        <v>15</v>
      </c>
      <c r="B54" s="35"/>
    </row>
    <row r="55" spans="1:2" ht="15" customHeight="1">
      <c r="A55" s="16" t="s">
        <v>12</v>
      </c>
      <c r="B55" s="8">
        <v>0</v>
      </c>
    </row>
    <row r="56" spans="1:2">
      <c r="A56" s="28" t="s">
        <v>19</v>
      </c>
      <c r="B56" s="9">
        <f>SUM(B55:B55)</f>
        <v>0</v>
      </c>
    </row>
    <row r="57" spans="1:2">
      <c r="A57" s="29"/>
      <c r="B57" s="30"/>
    </row>
    <row r="58" spans="1:2">
      <c r="A58" s="31"/>
      <c r="B58" s="21"/>
    </row>
    <row r="59" spans="1:2">
      <c r="A59" s="36" t="s">
        <v>20</v>
      </c>
      <c r="B59" s="36"/>
    </row>
    <row r="60" spans="1:2">
      <c r="A60" s="20" t="s">
        <v>26</v>
      </c>
      <c r="B60" s="10">
        <f>B22-B53</f>
        <v>-61051.59</v>
      </c>
    </row>
    <row r="61" spans="1:2">
      <c r="A61" s="20" t="s">
        <v>27</v>
      </c>
      <c r="B61" s="11">
        <f>B35-B56</f>
        <v>8977.9599999999991</v>
      </c>
    </row>
    <row r="62" spans="1:2" ht="25.5" customHeight="1">
      <c r="A62" s="20" t="s">
        <v>28</v>
      </c>
      <c r="B62" s="10">
        <v>74421.45</v>
      </c>
    </row>
    <row r="63" spans="1:2" s="12" customFormat="1" ht="12.75">
      <c r="A63" s="3"/>
      <c r="B63" s="4"/>
    </row>
    <row r="64" spans="1:2">
      <c r="A64" s="7" t="s">
        <v>22</v>
      </c>
      <c r="B64" s="13" t="s">
        <v>21</v>
      </c>
    </row>
  </sheetData>
  <mergeCells count="10">
    <mergeCell ref="A59:B59"/>
    <mergeCell ref="A41:B41"/>
    <mergeCell ref="A1:B1"/>
    <mergeCell ref="A3:A4"/>
    <mergeCell ref="B3:B4"/>
    <mergeCell ref="A20:A21"/>
    <mergeCell ref="B20:B21"/>
    <mergeCell ref="A39:A40"/>
    <mergeCell ref="B39:B40"/>
    <mergeCell ref="A54:B5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64"/>
  <sheetViews>
    <sheetView topLeftCell="A31" workbookViewId="0">
      <selection activeCell="B56" sqref="B56"/>
    </sheetView>
  </sheetViews>
  <sheetFormatPr defaultRowHeight="15"/>
  <cols>
    <col min="1" max="1" width="74.28515625" customWidth="1"/>
    <col min="2" max="2" width="17" style="14" customWidth="1"/>
  </cols>
  <sheetData>
    <row r="1" spans="1:2" ht="69.75" customHeight="1">
      <c r="A1" s="37" t="s">
        <v>49</v>
      </c>
      <c r="B1" s="37"/>
    </row>
    <row r="2" spans="1:2">
      <c r="A2" s="1"/>
      <c r="B2" s="1"/>
    </row>
    <row r="3" spans="1:2">
      <c r="A3" s="33" t="s">
        <v>0</v>
      </c>
      <c r="B3" s="34">
        <f>B5+B17</f>
        <v>101917.18999999999</v>
      </c>
    </row>
    <row r="4" spans="1:2">
      <c r="A4" s="38"/>
      <c r="B4" s="34"/>
    </row>
    <row r="5" spans="1:2">
      <c r="A5" s="15" t="s">
        <v>1</v>
      </c>
      <c r="B5" s="2">
        <f>SUM(B6:B16)</f>
        <v>79856.569999999992</v>
      </c>
    </row>
    <row r="6" spans="1:2">
      <c r="A6" s="16" t="s">
        <v>25</v>
      </c>
      <c r="B6" s="23">
        <v>1579.7</v>
      </c>
    </row>
    <row r="7" spans="1:2">
      <c r="A7" s="16" t="s">
        <v>3</v>
      </c>
      <c r="B7" s="23">
        <v>12419.71</v>
      </c>
    </row>
    <row r="8" spans="1:2">
      <c r="A8" s="16" t="s">
        <v>2</v>
      </c>
      <c r="B8" s="23">
        <v>10077.4</v>
      </c>
    </row>
    <row r="9" spans="1:2">
      <c r="A9" s="16" t="s">
        <v>9</v>
      </c>
      <c r="B9" s="23">
        <v>6482.22</v>
      </c>
    </row>
    <row r="10" spans="1:2">
      <c r="A10" s="16" t="s">
        <v>10</v>
      </c>
      <c r="B10" s="23">
        <v>11166.85</v>
      </c>
    </row>
    <row r="11" spans="1:2">
      <c r="A11" s="16" t="s">
        <v>6</v>
      </c>
      <c r="B11" s="23">
        <v>4902.5200000000004</v>
      </c>
    </row>
    <row r="12" spans="1:2">
      <c r="A12" s="16" t="s">
        <v>5</v>
      </c>
      <c r="B12" s="23">
        <v>4248.8500000000004</v>
      </c>
    </row>
    <row r="13" spans="1:2">
      <c r="A13" s="16" t="s">
        <v>4</v>
      </c>
      <c r="B13" s="23">
        <v>326.83</v>
      </c>
    </row>
    <row r="14" spans="1:2">
      <c r="A14" s="16" t="s">
        <v>7</v>
      </c>
      <c r="B14" s="17">
        <v>2015.48</v>
      </c>
    </row>
    <row r="15" spans="1:2">
      <c r="A15" s="16" t="s">
        <v>23</v>
      </c>
      <c r="B15" s="18">
        <v>12147.35</v>
      </c>
    </row>
    <row r="16" spans="1:2">
      <c r="A16" s="16" t="s">
        <v>8</v>
      </c>
      <c r="B16" s="19">
        <v>14489.66</v>
      </c>
    </row>
    <row r="17" spans="1:2">
      <c r="A17" s="15" t="s">
        <v>11</v>
      </c>
      <c r="B17" s="2">
        <f>SUM(B18)</f>
        <v>22060.62</v>
      </c>
    </row>
    <row r="18" spans="1:2" ht="27.75" customHeight="1">
      <c r="A18" s="16" t="s">
        <v>12</v>
      </c>
      <c r="B18" s="18">
        <v>22060.62</v>
      </c>
    </row>
    <row r="19" spans="1:2">
      <c r="A19" s="20"/>
      <c r="B19" s="21"/>
    </row>
    <row r="20" spans="1:2">
      <c r="A20" s="33" t="s">
        <v>13</v>
      </c>
      <c r="B20" s="34">
        <f>B22+B34</f>
        <v>6374.51</v>
      </c>
    </row>
    <row r="21" spans="1:2">
      <c r="A21" s="33"/>
      <c r="B21" s="34"/>
    </row>
    <row r="22" spans="1:2">
      <c r="A22" s="22" t="s">
        <v>14</v>
      </c>
      <c r="B22" s="2">
        <f>SUM(B23:B33)</f>
        <v>4992.54</v>
      </c>
    </row>
    <row r="23" spans="1:2">
      <c r="A23" s="16" t="s">
        <v>25</v>
      </c>
      <c r="B23" s="23">
        <v>98.76</v>
      </c>
    </row>
    <row r="24" spans="1:2">
      <c r="A24" s="16" t="s">
        <v>3</v>
      </c>
      <c r="B24" s="17">
        <v>776.46</v>
      </c>
    </row>
    <row r="25" spans="1:2">
      <c r="A25" s="16" t="s">
        <v>2</v>
      </c>
      <c r="B25" s="18">
        <v>630.03</v>
      </c>
    </row>
    <row r="26" spans="1:2">
      <c r="A26" s="16" t="s">
        <v>9</v>
      </c>
      <c r="B26" s="39">
        <v>405.26</v>
      </c>
    </row>
    <row r="27" spans="1:2">
      <c r="A27" s="16" t="s">
        <v>10</v>
      </c>
      <c r="B27" s="24">
        <v>698.14</v>
      </c>
    </row>
    <row r="28" spans="1:2">
      <c r="A28" s="16" t="s">
        <v>6</v>
      </c>
      <c r="B28" s="25">
        <v>306.5</v>
      </c>
    </row>
    <row r="29" spans="1:2">
      <c r="A29" s="16" t="s">
        <v>5</v>
      </c>
      <c r="B29" s="40">
        <v>265.63</v>
      </c>
    </row>
    <row r="30" spans="1:2">
      <c r="A30" s="16" t="s">
        <v>4</v>
      </c>
      <c r="B30" s="19">
        <v>20.43</v>
      </c>
    </row>
    <row r="31" spans="1:2">
      <c r="A31" s="16" t="s">
        <v>7</v>
      </c>
      <c r="B31" s="26">
        <v>126.01</v>
      </c>
    </row>
    <row r="32" spans="1:2">
      <c r="A32" s="16" t="s">
        <v>23</v>
      </c>
      <c r="B32" s="27">
        <v>759.44</v>
      </c>
    </row>
    <row r="33" spans="1:2">
      <c r="A33" s="16" t="s">
        <v>8</v>
      </c>
      <c r="B33" s="27">
        <v>905.88</v>
      </c>
    </row>
    <row r="34" spans="1:2">
      <c r="A34" s="22" t="s">
        <v>15</v>
      </c>
      <c r="B34" s="2">
        <f>SUM(B35)</f>
        <v>1381.97</v>
      </c>
    </row>
    <row r="35" spans="1:2" ht="15" customHeight="1">
      <c r="A35" s="16" t="s">
        <v>12</v>
      </c>
      <c r="B35" s="18">
        <v>1381.97</v>
      </c>
    </row>
    <row r="36" spans="1:2">
      <c r="A36" s="28" t="s">
        <v>16</v>
      </c>
      <c r="B36" s="5">
        <f>B20/B3*100</f>
        <v>6.254597482524785</v>
      </c>
    </row>
    <row r="37" spans="1:2" s="6" customFormat="1">
      <c r="A37" s="20"/>
      <c r="B37" s="21"/>
    </row>
    <row r="38" spans="1:2" s="6" customFormat="1">
      <c r="A38" s="20"/>
      <c r="B38" s="21"/>
    </row>
    <row r="39" spans="1:2">
      <c r="A39" s="33" t="s">
        <v>17</v>
      </c>
      <c r="B39" s="34">
        <f>B53+B56</f>
        <v>79856.569999999992</v>
      </c>
    </row>
    <row r="40" spans="1:2">
      <c r="A40" s="33"/>
      <c r="B40" s="34"/>
    </row>
    <row r="41" spans="1:2">
      <c r="A41" s="35" t="s">
        <v>14</v>
      </c>
      <c r="B41" s="35"/>
    </row>
    <row r="42" spans="1:2">
      <c r="A42" s="16" t="s">
        <v>25</v>
      </c>
      <c r="B42" s="23">
        <v>1579.7</v>
      </c>
    </row>
    <row r="43" spans="1:2">
      <c r="A43" s="16" t="s">
        <v>3</v>
      </c>
      <c r="B43" s="23">
        <v>12419.71</v>
      </c>
    </row>
    <row r="44" spans="1:2">
      <c r="A44" s="16" t="s">
        <v>2</v>
      </c>
      <c r="B44" s="23">
        <v>10077.4</v>
      </c>
    </row>
    <row r="45" spans="1:2">
      <c r="A45" s="16" t="s">
        <v>9</v>
      </c>
      <c r="B45" s="23">
        <v>6482.22</v>
      </c>
    </row>
    <row r="46" spans="1:2">
      <c r="A46" s="16" t="s">
        <v>10</v>
      </c>
      <c r="B46" s="23">
        <v>11166.85</v>
      </c>
    </row>
    <row r="47" spans="1:2">
      <c r="A47" s="16" t="s">
        <v>6</v>
      </c>
      <c r="B47" s="23">
        <v>4902.5200000000004</v>
      </c>
    </row>
    <row r="48" spans="1:2">
      <c r="A48" s="16" t="s">
        <v>5</v>
      </c>
      <c r="B48" s="23">
        <v>4248.8500000000004</v>
      </c>
    </row>
    <row r="49" spans="1:2">
      <c r="A49" s="16" t="s">
        <v>4</v>
      </c>
      <c r="B49" s="23">
        <v>326.83</v>
      </c>
    </row>
    <row r="50" spans="1:2" s="7" customFormat="1">
      <c r="A50" s="16" t="s">
        <v>7</v>
      </c>
      <c r="B50" s="17">
        <v>2015.48</v>
      </c>
    </row>
    <row r="51" spans="1:2" s="7" customFormat="1">
      <c r="A51" s="16" t="s">
        <v>23</v>
      </c>
      <c r="B51" s="18">
        <v>12147.35</v>
      </c>
    </row>
    <row r="52" spans="1:2" s="7" customFormat="1">
      <c r="A52" s="16" t="s">
        <v>8</v>
      </c>
      <c r="B52" s="19">
        <v>14489.66</v>
      </c>
    </row>
    <row r="53" spans="1:2">
      <c r="A53" s="28" t="s">
        <v>18</v>
      </c>
      <c r="B53" s="41">
        <f>SUM(B42:B52)</f>
        <v>79856.569999999992</v>
      </c>
    </row>
    <row r="54" spans="1:2">
      <c r="A54" s="35" t="s">
        <v>15</v>
      </c>
      <c r="B54" s="35"/>
    </row>
    <row r="55" spans="1:2" ht="15" customHeight="1">
      <c r="A55" s="16" t="s">
        <v>12</v>
      </c>
      <c r="B55" s="8">
        <v>0</v>
      </c>
    </row>
    <row r="56" spans="1:2">
      <c r="A56" s="28" t="s">
        <v>19</v>
      </c>
      <c r="B56" s="9">
        <f>SUM(B55:B55)</f>
        <v>0</v>
      </c>
    </row>
    <row r="57" spans="1:2">
      <c r="A57" s="29"/>
      <c r="B57" s="30"/>
    </row>
    <row r="58" spans="1:2">
      <c r="A58" s="31"/>
      <c r="B58" s="21"/>
    </row>
    <row r="59" spans="1:2">
      <c r="A59" s="36" t="s">
        <v>20</v>
      </c>
      <c r="B59" s="36"/>
    </row>
    <row r="60" spans="1:2">
      <c r="A60" s="20" t="s">
        <v>26</v>
      </c>
      <c r="B60" s="10">
        <f>B22-B53</f>
        <v>-74864.03</v>
      </c>
    </row>
    <row r="61" spans="1:2">
      <c r="A61" s="20" t="s">
        <v>27</v>
      </c>
      <c r="B61" s="11">
        <f>B35-B56</f>
        <v>1381.97</v>
      </c>
    </row>
    <row r="62" spans="1:2" ht="25.5" customHeight="1">
      <c r="A62" s="20" t="s">
        <v>28</v>
      </c>
      <c r="B62" s="10">
        <v>92546.47</v>
      </c>
    </row>
    <row r="63" spans="1:2" s="12" customFormat="1" ht="12.75">
      <c r="A63" s="3"/>
      <c r="B63" s="4"/>
    </row>
    <row r="64" spans="1:2">
      <c r="A64" s="7" t="s">
        <v>22</v>
      </c>
      <c r="B64" s="13" t="s">
        <v>21</v>
      </c>
    </row>
  </sheetData>
  <mergeCells count="10">
    <mergeCell ref="A59:B59"/>
    <mergeCell ref="A41:B41"/>
    <mergeCell ref="A1:B1"/>
    <mergeCell ref="A3:A4"/>
    <mergeCell ref="B3:B4"/>
    <mergeCell ref="A20:A21"/>
    <mergeCell ref="B20:B21"/>
    <mergeCell ref="A39:A40"/>
    <mergeCell ref="B39:B40"/>
    <mergeCell ref="A54:B54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64"/>
  <sheetViews>
    <sheetView topLeftCell="A34" workbookViewId="0">
      <selection activeCell="B56" sqref="B56"/>
    </sheetView>
  </sheetViews>
  <sheetFormatPr defaultRowHeight="15"/>
  <cols>
    <col min="1" max="1" width="74.28515625" customWidth="1"/>
    <col min="2" max="2" width="17" style="14" customWidth="1"/>
  </cols>
  <sheetData>
    <row r="1" spans="1:2" ht="59.25" customHeight="1">
      <c r="A1" s="37" t="s">
        <v>50</v>
      </c>
      <c r="B1" s="37"/>
    </row>
    <row r="2" spans="1:2">
      <c r="A2" s="1"/>
      <c r="B2" s="1"/>
    </row>
    <row r="3" spans="1:2">
      <c r="A3" s="33" t="s">
        <v>0</v>
      </c>
      <c r="B3" s="34">
        <f>B5+B17</f>
        <v>89054.739999999991</v>
      </c>
    </row>
    <row r="4" spans="1:2">
      <c r="A4" s="38"/>
      <c r="B4" s="34"/>
    </row>
    <row r="5" spans="1:2">
      <c r="A5" s="15" t="s">
        <v>1</v>
      </c>
      <c r="B5" s="2">
        <f>SUM(B6:B16)</f>
        <v>69777.7</v>
      </c>
    </row>
    <row r="6" spans="1:2">
      <c r="A6" s="16" t="s">
        <v>25</v>
      </c>
      <c r="B6" s="23">
        <v>1380.32</v>
      </c>
    </row>
    <row r="7" spans="1:2">
      <c r="A7" s="16" t="s">
        <v>3</v>
      </c>
      <c r="B7" s="23">
        <v>10852.2</v>
      </c>
    </row>
    <row r="8" spans="1:2">
      <c r="A8" s="16" t="s">
        <v>2</v>
      </c>
      <c r="B8" s="23">
        <v>8805.51</v>
      </c>
    </row>
    <row r="9" spans="1:2">
      <c r="A9" s="16" t="s">
        <v>9</v>
      </c>
      <c r="B9" s="23">
        <v>5664.08</v>
      </c>
    </row>
    <row r="10" spans="1:2">
      <c r="A10" s="16" t="s">
        <v>10</v>
      </c>
      <c r="B10" s="23">
        <v>9757.4599999999991</v>
      </c>
    </row>
    <row r="11" spans="1:2">
      <c r="A11" s="16" t="s">
        <v>6</v>
      </c>
      <c r="B11" s="23">
        <v>4283.76</v>
      </c>
    </row>
    <row r="12" spans="1:2">
      <c r="A12" s="16" t="s">
        <v>5</v>
      </c>
      <c r="B12" s="23">
        <v>3712.59</v>
      </c>
    </row>
    <row r="13" spans="1:2">
      <c r="A13" s="16" t="s">
        <v>4</v>
      </c>
      <c r="B13" s="23">
        <v>285.58</v>
      </c>
    </row>
    <row r="14" spans="1:2">
      <c r="A14" s="16" t="s">
        <v>7</v>
      </c>
      <c r="B14" s="17">
        <v>1761.1</v>
      </c>
    </row>
    <row r="15" spans="1:2">
      <c r="A15" s="16" t="s">
        <v>23</v>
      </c>
      <c r="B15" s="18">
        <v>10614.21</v>
      </c>
    </row>
    <row r="16" spans="1:2">
      <c r="A16" s="16" t="s">
        <v>8</v>
      </c>
      <c r="B16" s="19">
        <v>12660.89</v>
      </c>
    </row>
    <row r="17" spans="1:2">
      <c r="A17" s="15" t="s">
        <v>11</v>
      </c>
      <c r="B17" s="2">
        <f>SUM(B18)</f>
        <v>19277.04</v>
      </c>
    </row>
    <row r="18" spans="1:2" ht="27.75" customHeight="1">
      <c r="A18" s="16" t="s">
        <v>12</v>
      </c>
      <c r="B18" s="18">
        <v>19277.04</v>
      </c>
    </row>
    <row r="19" spans="1:2">
      <c r="A19" s="20"/>
      <c r="B19" s="21"/>
    </row>
    <row r="20" spans="1:2">
      <c r="A20" s="33" t="s">
        <v>13</v>
      </c>
      <c r="B20" s="34">
        <f>B22+B34</f>
        <v>4767.51</v>
      </c>
    </row>
    <row r="21" spans="1:2">
      <c r="A21" s="33"/>
      <c r="B21" s="34"/>
    </row>
    <row r="22" spans="1:2">
      <c r="A22" s="22" t="s">
        <v>14</v>
      </c>
      <c r="B22" s="2">
        <f>SUM(B23:B33)</f>
        <v>3735.51</v>
      </c>
    </row>
    <row r="23" spans="1:2">
      <c r="A23" s="16" t="s">
        <v>25</v>
      </c>
      <c r="B23" s="23">
        <v>73.89</v>
      </c>
    </row>
    <row r="24" spans="1:2">
      <c r="A24" s="16" t="s">
        <v>3</v>
      </c>
      <c r="B24" s="17">
        <v>580.97</v>
      </c>
    </row>
    <row r="25" spans="1:2">
      <c r="A25" s="16" t="s">
        <v>2</v>
      </c>
      <c r="B25" s="18">
        <v>471.4</v>
      </c>
    </row>
    <row r="26" spans="1:2">
      <c r="A26" s="16" t="s">
        <v>9</v>
      </c>
      <c r="B26" s="39">
        <v>303.22000000000003</v>
      </c>
    </row>
    <row r="27" spans="1:2">
      <c r="A27" s="16" t="s">
        <v>10</v>
      </c>
      <c r="B27" s="24">
        <v>522.36</v>
      </c>
    </row>
    <row r="28" spans="1:2">
      <c r="A28" s="16" t="s">
        <v>6</v>
      </c>
      <c r="B28" s="25">
        <v>229.33</v>
      </c>
    </row>
    <row r="29" spans="1:2">
      <c r="A29" s="16" t="s">
        <v>5</v>
      </c>
      <c r="B29" s="40">
        <v>198.75</v>
      </c>
    </row>
    <row r="30" spans="1:2">
      <c r="A30" s="16" t="s">
        <v>4</v>
      </c>
      <c r="B30" s="19">
        <v>15.29</v>
      </c>
    </row>
    <row r="31" spans="1:2">
      <c r="A31" s="16" t="s">
        <v>7</v>
      </c>
      <c r="B31" s="26">
        <v>94.28</v>
      </c>
    </row>
    <row r="32" spans="1:2">
      <c r="A32" s="16" t="s">
        <v>23</v>
      </c>
      <c r="B32" s="27">
        <v>568.23</v>
      </c>
    </row>
    <row r="33" spans="1:2">
      <c r="A33" s="16" t="s">
        <v>8</v>
      </c>
      <c r="B33" s="27">
        <v>677.79</v>
      </c>
    </row>
    <row r="34" spans="1:2">
      <c r="A34" s="22" t="s">
        <v>15</v>
      </c>
      <c r="B34" s="2">
        <f>SUM(B35)</f>
        <v>1032</v>
      </c>
    </row>
    <row r="35" spans="1:2" ht="15" customHeight="1">
      <c r="A35" s="16" t="s">
        <v>12</v>
      </c>
      <c r="B35" s="18">
        <v>1032</v>
      </c>
    </row>
    <row r="36" spans="1:2">
      <c r="A36" s="28" t="s">
        <v>16</v>
      </c>
      <c r="B36" s="5">
        <f>B20/B3*100</f>
        <v>5.353460130252472</v>
      </c>
    </row>
    <row r="37" spans="1:2" s="6" customFormat="1">
      <c r="A37" s="20"/>
      <c r="B37" s="21"/>
    </row>
    <row r="38" spans="1:2" s="6" customFormat="1">
      <c r="A38" s="20"/>
      <c r="B38" s="21"/>
    </row>
    <row r="39" spans="1:2">
      <c r="A39" s="33" t="s">
        <v>17</v>
      </c>
      <c r="B39" s="34">
        <f>B53+B56</f>
        <v>69777.7</v>
      </c>
    </row>
    <row r="40" spans="1:2">
      <c r="A40" s="33"/>
      <c r="B40" s="34"/>
    </row>
    <row r="41" spans="1:2">
      <c r="A41" s="35" t="s">
        <v>14</v>
      </c>
      <c r="B41" s="35"/>
    </row>
    <row r="42" spans="1:2">
      <c r="A42" s="16" t="s">
        <v>25</v>
      </c>
      <c r="B42" s="23">
        <v>1380.32</v>
      </c>
    </row>
    <row r="43" spans="1:2">
      <c r="A43" s="16" t="s">
        <v>3</v>
      </c>
      <c r="B43" s="23">
        <v>10852.2</v>
      </c>
    </row>
    <row r="44" spans="1:2">
      <c r="A44" s="16" t="s">
        <v>2</v>
      </c>
      <c r="B44" s="23">
        <v>8805.51</v>
      </c>
    </row>
    <row r="45" spans="1:2">
      <c r="A45" s="16" t="s">
        <v>9</v>
      </c>
      <c r="B45" s="23">
        <v>5664.08</v>
      </c>
    </row>
    <row r="46" spans="1:2">
      <c r="A46" s="16" t="s">
        <v>10</v>
      </c>
      <c r="B46" s="23">
        <v>9757.4599999999991</v>
      </c>
    </row>
    <row r="47" spans="1:2">
      <c r="A47" s="16" t="s">
        <v>6</v>
      </c>
      <c r="B47" s="23">
        <v>4283.76</v>
      </c>
    </row>
    <row r="48" spans="1:2">
      <c r="A48" s="16" t="s">
        <v>5</v>
      </c>
      <c r="B48" s="23">
        <v>3712.59</v>
      </c>
    </row>
    <row r="49" spans="1:2">
      <c r="A49" s="16" t="s">
        <v>4</v>
      </c>
      <c r="B49" s="23">
        <v>285.58</v>
      </c>
    </row>
    <row r="50" spans="1:2" s="7" customFormat="1">
      <c r="A50" s="16" t="s">
        <v>7</v>
      </c>
      <c r="B50" s="17">
        <v>1761.1</v>
      </c>
    </row>
    <row r="51" spans="1:2" s="7" customFormat="1">
      <c r="A51" s="16" t="s">
        <v>23</v>
      </c>
      <c r="B51" s="18">
        <v>10614.21</v>
      </c>
    </row>
    <row r="52" spans="1:2" s="7" customFormat="1">
      <c r="A52" s="16" t="s">
        <v>8</v>
      </c>
      <c r="B52" s="19">
        <v>12660.89</v>
      </c>
    </row>
    <row r="53" spans="1:2">
      <c r="A53" s="28" t="s">
        <v>18</v>
      </c>
      <c r="B53" s="41">
        <f>SUM(B42:B52)</f>
        <v>69777.7</v>
      </c>
    </row>
    <row r="54" spans="1:2">
      <c r="A54" s="35" t="s">
        <v>15</v>
      </c>
      <c r="B54" s="35"/>
    </row>
    <row r="55" spans="1:2" ht="15" customHeight="1">
      <c r="A55" s="16" t="s">
        <v>12</v>
      </c>
      <c r="B55" s="8">
        <v>0</v>
      </c>
    </row>
    <row r="56" spans="1:2">
      <c r="A56" s="28" t="s">
        <v>19</v>
      </c>
      <c r="B56" s="9">
        <f>SUM(B55:B55)</f>
        <v>0</v>
      </c>
    </row>
    <row r="57" spans="1:2">
      <c r="A57" s="29"/>
      <c r="B57" s="30"/>
    </row>
    <row r="58" spans="1:2">
      <c r="A58" s="31"/>
      <c r="B58" s="21"/>
    </row>
    <row r="59" spans="1:2">
      <c r="A59" s="36" t="s">
        <v>20</v>
      </c>
      <c r="B59" s="36"/>
    </row>
    <row r="60" spans="1:2">
      <c r="A60" s="20" t="s">
        <v>26</v>
      </c>
      <c r="B60" s="10">
        <f>B22-B53</f>
        <v>-66042.19</v>
      </c>
    </row>
    <row r="61" spans="1:2">
      <c r="A61" s="20" t="s">
        <v>27</v>
      </c>
      <c r="B61" s="11">
        <f>B35-B56</f>
        <v>1032</v>
      </c>
    </row>
    <row r="62" spans="1:2" ht="25.5" customHeight="1">
      <c r="A62" s="20" t="s">
        <v>28</v>
      </c>
      <c r="B62" s="10">
        <v>84287.24</v>
      </c>
    </row>
    <row r="63" spans="1:2" s="12" customFormat="1" ht="12.75">
      <c r="A63" s="3"/>
      <c r="B63" s="4"/>
    </row>
    <row r="64" spans="1:2">
      <c r="A64" s="7" t="s">
        <v>22</v>
      </c>
      <c r="B64" s="13" t="s">
        <v>21</v>
      </c>
    </row>
  </sheetData>
  <mergeCells count="10">
    <mergeCell ref="A59:B59"/>
    <mergeCell ref="A41:B41"/>
    <mergeCell ref="A1:B1"/>
    <mergeCell ref="A3:A4"/>
    <mergeCell ref="B3:B4"/>
    <mergeCell ref="A20:A21"/>
    <mergeCell ref="B20:B21"/>
    <mergeCell ref="A39:A40"/>
    <mergeCell ref="B39:B40"/>
    <mergeCell ref="A54:B54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64"/>
  <sheetViews>
    <sheetView topLeftCell="A34" workbookViewId="0">
      <selection activeCell="B56" sqref="B56"/>
    </sheetView>
  </sheetViews>
  <sheetFormatPr defaultRowHeight="15"/>
  <cols>
    <col min="1" max="1" width="74.28515625" customWidth="1"/>
    <col min="2" max="2" width="17" style="14" customWidth="1"/>
  </cols>
  <sheetData>
    <row r="1" spans="1:2" ht="67.5" customHeight="1">
      <c r="A1" s="37" t="s">
        <v>51</v>
      </c>
      <c r="B1" s="37"/>
    </row>
    <row r="2" spans="1:2">
      <c r="A2" s="1"/>
      <c r="B2" s="1"/>
    </row>
    <row r="3" spans="1:2">
      <c r="A3" s="33" t="s">
        <v>0</v>
      </c>
      <c r="B3" s="34">
        <f>B5+B17</f>
        <v>124011.58</v>
      </c>
    </row>
    <row r="4" spans="1:2">
      <c r="A4" s="38"/>
      <c r="B4" s="34"/>
    </row>
    <row r="5" spans="1:2">
      <c r="A5" s="15" t="s">
        <v>1</v>
      </c>
      <c r="B5" s="2">
        <f>SUM(B6:B16)</f>
        <v>97167.83</v>
      </c>
    </row>
    <row r="6" spans="1:2">
      <c r="A6" s="16" t="s">
        <v>25</v>
      </c>
      <c r="B6" s="23">
        <v>1922.15</v>
      </c>
    </row>
    <row r="7" spans="1:2">
      <c r="A7" s="16" t="s">
        <v>3</v>
      </c>
      <c r="B7" s="23">
        <v>15112.05</v>
      </c>
    </row>
    <row r="8" spans="1:2">
      <c r="A8" s="16" t="s">
        <v>2</v>
      </c>
      <c r="B8" s="23">
        <v>12261.97</v>
      </c>
    </row>
    <row r="9" spans="1:2">
      <c r="A9" s="16" t="s">
        <v>9</v>
      </c>
      <c r="B9" s="23">
        <v>7887.43</v>
      </c>
    </row>
    <row r="10" spans="1:2">
      <c r="A10" s="16" t="s">
        <v>10</v>
      </c>
      <c r="B10" s="23">
        <v>13587.59</v>
      </c>
    </row>
    <row r="11" spans="1:2">
      <c r="A11" s="16" t="s">
        <v>6</v>
      </c>
      <c r="B11" s="23">
        <v>5965.28</v>
      </c>
    </row>
    <row r="12" spans="1:2">
      <c r="A12" s="16" t="s">
        <v>5</v>
      </c>
      <c r="B12" s="23">
        <v>5169.91</v>
      </c>
    </row>
    <row r="13" spans="1:2">
      <c r="A13" s="16" t="s">
        <v>4</v>
      </c>
      <c r="B13" s="23">
        <v>397.69</v>
      </c>
    </row>
    <row r="14" spans="1:2">
      <c r="A14" s="16" t="s">
        <v>7</v>
      </c>
      <c r="B14" s="17">
        <v>2452.39</v>
      </c>
    </row>
    <row r="15" spans="1:2">
      <c r="A15" s="16" t="s">
        <v>23</v>
      </c>
      <c r="B15" s="18">
        <v>14780.65</v>
      </c>
    </row>
    <row r="16" spans="1:2">
      <c r="A16" s="16" t="s">
        <v>8</v>
      </c>
      <c r="B16" s="19">
        <v>17630.72</v>
      </c>
    </row>
    <row r="17" spans="1:2">
      <c r="A17" s="15" t="s">
        <v>11</v>
      </c>
      <c r="B17" s="2">
        <f>SUM(B18)</f>
        <v>26843.75</v>
      </c>
    </row>
    <row r="18" spans="1:2" ht="27.75" customHeight="1">
      <c r="A18" s="16" t="s">
        <v>12</v>
      </c>
      <c r="B18" s="18">
        <v>26843.75</v>
      </c>
    </row>
    <row r="19" spans="1:2">
      <c r="A19" s="20"/>
      <c r="B19" s="21"/>
    </row>
    <row r="20" spans="1:2">
      <c r="A20" s="33" t="s">
        <v>13</v>
      </c>
      <c r="B20" s="34">
        <f>B22+B34</f>
        <v>64863.789999999986</v>
      </c>
    </row>
    <row r="21" spans="1:2">
      <c r="A21" s="33"/>
      <c r="B21" s="34"/>
    </row>
    <row r="22" spans="1:2">
      <c r="A22" s="22" t="s">
        <v>14</v>
      </c>
      <c r="B22" s="2">
        <f>SUM(B23:B33)</f>
        <v>50851.469999999987</v>
      </c>
    </row>
    <row r="23" spans="1:2">
      <c r="A23" s="16" t="s">
        <v>25</v>
      </c>
      <c r="B23" s="23">
        <v>1005.93</v>
      </c>
    </row>
    <row r="24" spans="1:2">
      <c r="A24" s="16" t="s">
        <v>3</v>
      </c>
      <c r="B24" s="17">
        <v>7908.69</v>
      </c>
    </row>
    <row r="25" spans="1:2">
      <c r="A25" s="16" t="s">
        <v>2</v>
      </c>
      <c r="B25" s="18">
        <v>6417.14</v>
      </c>
    </row>
    <row r="26" spans="1:2">
      <c r="A26" s="16" t="s">
        <v>9</v>
      </c>
      <c r="B26" s="39">
        <v>4127.78</v>
      </c>
    </row>
    <row r="27" spans="1:2">
      <c r="A27" s="16" t="s">
        <v>10</v>
      </c>
      <c r="B27" s="24">
        <v>7110.88</v>
      </c>
    </row>
    <row r="28" spans="1:2">
      <c r="A28" s="16" t="s">
        <v>6</v>
      </c>
      <c r="B28" s="25">
        <v>3121.85</v>
      </c>
    </row>
    <row r="29" spans="1:2">
      <c r="A29" s="16" t="s">
        <v>5</v>
      </c>
      <c r="B29" s="40">
        <v>2705.6</v>
      </c>
    </row>
    <row r="30" spans="1:2">
      <c r="A30" s="16" t="s">
        <v>4</v>
      </c>
      <c r="B30" s="19">
        <v>208.12</v>
      </c>
    </row>
    <row r="31" spans="1:2">
      <c r="A31" s="16" t="s">
        <v>7</v>
      </c>
      <c r="B31" s="26">
        <v>1283.43</v>
      </c>
    </row>
    <row r="32" spans="1:2">
      <c r="A32" s="16" t="s">
        <v>23</v>
      </c>
      <c r="B32" s="27">
        <v>7735.25</v>
      </c>
    </row>
    <row r="33" spans="1:2">
      <c r="A33" s="16" t="s">
        <v>8</v>
      </c>
      <c r="B33" s="27">
        <v>9226.7999999999993</v>
      </c>
    </row>
    <row r="34" spans="1:2">
      <c r="A34" s="22" t="s">
        <v>15</v>
      </c>
      <c r="B34" s="2">
        <f>SUM(B35)</f>
        <v>14012.32</v>
      </c>
    </row>
    <row r="35" spans="1:2" ht="15" customHeight="1">
      <c r="A35" s="16" t="s">
        <v>12</v>
      </c>
      <c r="B35" s="18">
        <v>14012.32</v>
      </c>
    </row>
    <row r="36" spans="1:2">
      <c r="A36" s="28" t="s">
        <v>16</v>
      </c>
      <c r="B36" s="5">
        <f>B20/B3*100</f>
        <v>52.304623487580749</v>
      </c>
    </row>
    <row r="37" spans="1:2" s="6" customFormat="1">
      <c r="A37" s="20"/>
      <c r="B37" s="21"/>
    </row>
    <row r="38" spans="1:2" s="6" customFormat="1">
      <c r="A38" s="20"/>
      <c r="B38" s="21"/>
    </row>
    <row r="39" spans="1:2">
      <c r="A39" s="33" t="s">
        <v>17</v>
      </c>
      <c r="B39" s="34">
        <f>B53+B56</f>
        <v>97167.83</v>
      </c>
    </row>
    <row r="40" spans="1:2">
      <c r="A40" s="33"/>
      <c r="B40" s="34"/>
    </row>
    <row r="41" spans="1:2">
      <c r="A41" s="35" t="s">
        <v>14</v>
      </c>
      <c r="B41" s="35"/>
    </row>
    <row r="42" spans="1:2">
      <c r="A42" s="16" t="s">
        <v>25</v>
      </c>
      <c r="B42" s="23">
        <v>1922.15</v>
      </c>
    </row>
    <row r="43" spans="1:2">
      <c r="A43" s="16" t="s">
        <v>3</v>
      </c>
      <c r="B43" s="23">
        <v>15112.05</v>
      </c>
    </row>
    <row r="44" spans="1:2">
      <c r="A44" s="16" t="s">
        <v>2</v>
      </c>
      <c r="B44" s="23">
        <v>12261.97</v>
      </c>
    </row>
    <row r="45" spans="1:2">
      <c r="A45" s="16" t="s">
        <v>9</v>
      </c>
      <c r="B45" s="23">
        <v>7887.43</v>
      </c>
    </row>
    <row r="46" spans="1:2">
      <c r="A46" s="16" t="s">
        <v>10</v>
      </c>
      <c r="B46" s="23">
        <v>13587.59</v>
      </c>
    </row>
    <row r="47" spans="1:2">
      <c r="A47" s="16" t="s">
        <v>6</v>
      </c>
      <c r="B47" s="23">
        <v>5965.28</v>
      </c>
    </row>
    <row r="48" spans="1:2">
      <c r="A48" s="16" t="s">
        <v>5</v>
      </c>
      <c r="B48" s="23">
        <v>5169.91</v>
      </c>
    </row>
    <row r="49" spans="1:2">
      <c r="A49" s="16" t="s">
        <v>4</v>
      </c>
      <c r="B49" s="23">
        <v>397.69</v>
      </c>
    </row>
    <row r="50" spans="1:2" s="7" customFormat="1">
      <c r="A50" s="16" t="s">
        <v>7</v>
      </c>
      <c r="B50" s="17">
        <v>2452.39</v>
      </c>
    </row>
    <row r="51" spans="1:2" s="7" customFormat="1">
      <c r="A51" s="16" t="s">
        <v>23</v>
      </c>
      <c r="B51" s="18">
        <v>14780.65</v>
      </c>
    </row>
    <row r="52" spans="1:2" s="7" customFormat="1">
      <c r="A52" s="16" t="s">
        <v>8</v>
      </c>
      <c r="B52" s="19">
        <v>17630.72</v>
      </c>
    </row>
    <row r="53" spans="1:2">
      <c r="A53" s="28" t="s">
        <v>18</v>
      </c>
      <c r="B53" s="41">
        <f>SUM(B42:B52)</f>
        <v>97167.83</v>
      </c>
    </row>
    <row r="54" spans="1:2">
      <c r="A54" s="35" t="s">
        <v>15</v>
      </c>
      <c r="B54" s="35"/>
    </row>
    <row r="55" spans="1:2" ht="15" customHeight="1">
      <c r="A55" s="16" t="s">
        <v>12</v>
      </c>
      <c r="B55" s="8">
        <v>0</v>
      </c>
    </row>
    <row r="56" spans="1:2">
      <c r="A56" s="28" t="s">
        <v>19</v>
      </c>
      <c r="B56" s="9">
        <f>SUM(B55:B55)</f>
        <v>0</v>
      </c>
    </row>
    <row r="57" spans="1:2">
      <c r="A57" s="29"/>
      <c r="B57" s="30"/>
    </row>
    <row r="58" spans="1:2">
      <c r="A58" s="31"/>
      <c r="B58" s="21"/>
    </row>
    <row r="59" spans="1:2">
      <c r="A59" s="36" t="s">
        <v>20</v>
      </c>
      <c r="B59" s="36"/>
    </row>
    <row r="60" spans="1:2">
      <c r="A60" s="20" t="s">
        <v>26</v>
      </c>
      <c r="B60" s="10">
        <f>B22-B53</f>
        <v>-46316.360000000015</v>
      </c>
    </row>
    <row r="61" spans="1:2">
      <c r="A61" s="20" t="s">
        <v>27</v>
      </c>
      <c r="B61" s="11">
        <f>B35-B56</f>
        <v>14012.32</v>
      </c>
    </row>
    <row r="62" spans="1:2" ht="25.5" customHeight="1">
      <c r="A62" s="20" t="s">
        <v>28</v>
      </c>
      <c r="B62" s="10">
        <v>56341.3</v>
      </c>
    </row>
    <row r="63" spans="1:2" s="12" customFormat="1" ht="12.75">
      <c r="A63" s="3"/>
      <c r="B63" s="4"/>
    </row>
    <row r="64" spans="1:2">
      <c r="A64" s="7" t="s">
        <v>22</v>
      </c>
      <c r="B64" s="13" t="s">
        <v>21</v>
      </c>
    </row>
  </sheetData>
  <mergeCells count="10">
    <mergeCell ref="A59:B59"/>
    <mergeCell ref="A41:B41"/>
    <mergeCell ref="A1:B1"/>
    <mergeCell ref="A3:A4"/>
    <mergeCell ref="B3:B4"/>
    <mergeCell ref="A20:A21"/>
    <mergeCell ref="B20:B21"/>
    <mergeCell ref="A39:A40"/>
    <mergeCell ref="B39:B40"/>
    <mergeCell ref="A54:B54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64"/>
  <sheetViews>
    <sheetView topLeftCell="A19" workbookViewId="0">
      <selection activeCell="B56" sqref="B56"/>
    </sheetView>
  </sheetViews>
  <sheetFormatPr defaultRowHeight="15"/>
  <cols>
    <col min="1" max="1" width="74.28515625" customWidth="1"/>
    <col min="2" max="2" width="17" style="14" customWidth="1"/>
  </cols>
  <sheetData>
    <row r="1" spans="1:2" ht="75.75" customHeight="1">
      <c r="A1" s="37" t="s">
        <v>52</v>
      </c>
      <c r="B1" s="37"/>
    </row>
    <row r="2" spans="1:2">
      <c r="A2" s="1"/>
      <c r="B2" s="1"/>
    </row>
    <row r="3" spans="1:2">
      <c r="A3" s="33" t="s">
        <v>0</v>
      </c>
      <c r="B3" s="34">
        <f>B5+B17</f>
        <v>142192.17000000001</v>
      </c>
    </row>
    <row r="4" spans="1:2">
      <c r="A4" s="38"/>
      <c r="B4" s="34"/>
    </row>
    <row r="5" spans="1:2">
      <c r="A5" s="15" t="s">
        <v>1</v>
      </c>
      <c r="B5" s="2">
        <f>SUM(B6:B16)</f>
        <v>114424.98000000001</v>
      </c>
    </row>
    <row r="6" spans="1:2">
      <c r="A6" s="16" t="s">
        <v>25</v>
      </c>
      <c r="B6" s="23">
        <v>2263.52</v>
      </c>
    </row>
    <row r="7" spans="1:2">
      <c r="A7" s="16" t="s">
        <v>3</v>
      </c>
      <c r="B7" s="23">
        <v>17795.97</v>
      </c>
    </row>
    <row r="8" spans="1:2">
      <c r="A8" s="16" t="s">
        <v>2</v>
      </c>
      <c r="B8" s="23">
        <v>14439.71</v>
      </c>
    </row>
    <row r="9" spans="1:2">
      <c r="A9" s="16" t="s">
        <v>9</v>
      </c>
      <c r="B9" s="23">
        <v>9288.25</v>
      </c>
    </row>
    <row r="10" spans="1:2">
      <c r="A10" s="16" t="s">
        <v>10</v>
      </c>
      <c r="B10" s="23">
        <v>16000.76</v>
      </c>
    </row>
    <row r="11" spans="1:2">
      <c r="A11" s="16" t="s">
        <v>6</v>
      </c>
      <c r="B11" s="23">
        <v>7024.73</v>
      </c>
    </row>
    <row r="12" spans="1:2">
      <c r="A12" s="16" t="s">
        <v>5</v>
      </c>
      <c r="B12" s="23">
        <v>6088.1</v>
      </c>
    </row>
    <row r="13" spans="1:2">
      <c r="A13" s="16" t="s">
        <v>4</v>
      </c>
      <c r="B13" s="23">
        <v>468.32</v>
      </c>
    </row>
    <row r="14" spans="1:2">
      <c r="A14" s="16" t="s">
        <v>7</v>
      </c>
      <c r="B14" s="17">
        <v>2887.94</v>
      </c>
    </row>
    <row r="15" spans="1:2">
      <c r="A15" s="16" t="s">
        <v>23</v>
      </c>
      <c r="B15" s="18">
        <v>17405.71</v>
      </c>
    </row>
    <row r="16" spans="1:2">
      <c r="A16" s="16" t="s">
        <v>8</v>
      </c>
      <c r="B16" s="19">
        <v>20761.97</v>
      </c>
    </row>
    <row r="17" spans="1:2">
      <c r="A17" s="15" t="s">
        <v>11</v>
      </c>
      <c r="B17" s="2">
        <f>SUM(B18)</f>
        <v>27767.19</v>
      </c>
    </row>
    <row r="18" spans="1:2" ht="27.75" customHeight="1">
      <c r="A18" s="16" t="s">
        <v>12</v>
      </c>
      <c r="B18" s="18">
        <v>27767.19</v>
      </c>
    </row>
    <row r="19" spans="1:2">
      <c r="A19" s="20"/>
      <c r="B19" s="21"/>
    </row>
    <row r="20" spans="1:2">
      <c r="A20" s="33" t="s">
        <v>13</v>
      </c>
      <c r="B20" s="34">
        <f>B22+B34</f>
        <v>78571.489999999991</v>
      </c>
    </row>
    <row r="21" spans="1:2">
      <c r="A21" s="33"/>
      <c r="B21" s="34"/>
    </row>
    <row r="22" spans="1:2">
      <c r="A22" s="22" t="s">
        <v>14</v>
      </c>
      <c r="B22" s="2">
        <f>SUM(B23:B33)</f>
        <v>61893.919999999998</v>
      </c>
    </row>
    <row r="23" spans="1:2">
      <c r="A23" s="16" t="s">
        <v>25</v>
      </c>
      <c r="B23" s="23">
        <v>1224.3699999999999</v>
      </c>
    </row>
    <row r="24" spans="1:2">
      <c r="A24" s="16" t="s">
        <v>3</v>
      </c>
      <c r="B24" s="17">
        <v>9626.07</v>
      </c>
    </row>
    <row r="25" spans="1:2">
      <c r="A25" s="16" t="s">
        <v>2</v>
      </c>
      <c r="B25" s="18">
        <v>7810.62</v>
      </c>
    </row>
    <row r="26" spans="1:2">
      <c r="A26" s="16" t="s">
        <v>9</v>
      </c>
      <c r="B26" s="39">
        <v>5024.13</v>
      </c>
    </row>
    <row r="27" spans="1:2">
      <c r="A27" s="16" t="s">
        <v>10</v>
      </c>
      <c r="B27" s="24">
        <v>8655.02</v>
      </c>
    </row>
    <row r="28" spans="1:2">
      <c r="A28" s="16" t="s">
        <v>6</v>
      </c>
      <c r="B28" s="25">
        <v>3799.76</v>
      </c>
    </row>
    <row r="29" spans="1:2">
      <c r="A29" s="16" t="s">
        <v>5</v>
      </c>
      <c r="B29" s="40">
        <v>3293.13</v>
      </c>
    </row>
    <row r="30" spans="1:2">
      <c r="A30" s="16" t="s">
        <v>4</v>
      </c>
      <c r="B30" s="19">
        <v>253.32</v>
      </c>
    </row>
    <row r="31" spans="1:2">
      <c r="A31" s="16" t="s">
        <v>7</v>
      </c>
      <c r="B31" s="26">
        <v>1562.12</v>
      </c>
    </row>
    <row r="32" spans="1:2">
      <c r="A32" s="16" t="s">
        <v>23</v>
      </c>
      <c r="B32" s="27">
        <v>9414.9699999999993</v>
      </c>
    </row>
    <row r="33" spans="1:2">
      <c r="A33" s="16" t="s">
        <v>8</v>
      </c>
      <c r="B33" s="27">
        <v>11230.41</v>
      </c>
    </row>
    <row r="34" spans="1:2">
      <c r="A34" s="22" t="s">
        <v>15</v>
      </c>
      <c r="B34" s="2">
        <f>SUM(B35)</f>
        <v>16677.57</v>
      </c>
    </row>
    <row r="35" spans="1:2" ht="15" customHeight="1">
      <c r="A35" s="16" t="s">
        <v>12</v>
      </c>
      <c r="B35" s="18">
        <v>16677.57</v>
      </c>
    </row>
    <row r="36" spans="1:2">
      <c r="A36" s="28" t="s">
        <v>16</v>
      </c>
      <c r="B36" s="5">
        <f>B20/B3*100</f>
        <v>55.257255023254778</v>
      </c>
    </row>
    <row r="37" spans="1:2" s="6" customFormat="1">
      <c r="A37" s="20"/>
      <c r="B37" s="21"/>
    </row>
    <row r="38" spans="1:2" s="6" customFormat="1">
      <c r="A38" s="20"/>
      <c r="B38" s="21"/>
    </row>
    <row r="39" spans="1:2">
      <c r="A39" s="33" t="s">
        <v>17</v>
      </c>
      <c r="B39" s="34">
        <f>B53+B56</f>
        <v>114424.98000000001</v>
      </c>
    </row>
    <row r="40" spans="1:2">
      <c r="A40" s="33"/>
      <c r="B40" s="34"/>
    </row>
    <row r="41" spans="1:2">
      <c r="A41" s="35" t="s">
        <v>14</v>
      </c>
      <c r="B41" s="35"/>
    </row>
    <row r="42" spans="1:2">
      <c r="A42" s="16" t="s">
        <v>25</v>
      </c>
      <c r="B42" s="23">
        <v>2263.52</v>
      </c>
    </row>
    <row r="43" spans="1:2">
      <c r="A43" s="16" t="s">
        <v>3</v>
      </c>
      <c r="B43" s="23">
        <v>17795.97</v>
      </c>
    </row>
    <row r="44" spans="1:2">
      <c r="A44" s="16" t="s">
        <v>2</v>
      </c>
      <c r="B44" s="23">
        <v>14439.71</v>
      </c>
    </row>
    <row r="45" spans="1:2">
      <c r="A45" s="16" t="s">
        <v>9</v>
      </c>
      <c r="B45" s="23">
        <v>9288.25</v>
      </c>
    </row>
    <row r="46" spans="1:2">
      <c r="A46" s="16" t="s">
        <v>10</v>
      </c>
      <c r="B46" s="23">
        <v>16000.76</v>
      </c>
    </row>
    <row r="47" spans="1:2">
      <c r="A47" s="16" t="s">
        <v>6</v>
      </c>
      <c r="B47" s="23">
        <v>7024.73</v>
      </c>
    </row>
    <row r="48" spans="1:2">
      <c r="A48" s="16" t="s">
        <v>5</v>
      </c>
      <c r="B48" s="23">
        <v>6088.1</v>
      </c>
    </row>
    <row r="49" spans="1:2">
      <c r="A49" s="16" t="s">
        <v>4</v>
      </c>
      <c r="B49" s="23">
        <v>468.32</v>
      </c>
    </row>
    <row r="50" spans="1:2" s="7" customFormat="1">
      <c r="A50" s="16" t="s">
        <v>7</v>
      </c>
      <c r="B50" s="17">
        <v>2887.94</v>
      </c>
    </row>
    <row r="51" spans="1:2" s="7" customFormat="1">
      <c r="A51" s="16" t="s">
        <v>23</v>
      </c>
      <c r="B51" s="18">
        <v>17405.71</v>
      </c>
    </row>
    <row r="52" spans="1:2" s="7" customFormat="1">
      <c r="A52" s="16" t="s">
        <v>8</v>
      </c>
      <c r="B52" s="19">
        <v>20761.97</v>
      </c>
    </row>
    <row r="53" spans="1:2">
      <c r="A53" s="28" t="s">
        <v>18</v>
      </c>
      <c r="B53" s="41">
        <f>SUM(B42:B52)</f>
        <v>114424.98000000001</v>
      </c>
    </row>
    <row r="54" spans="1:2">
      <c r="A54" s="35" t="s">
        <v>15</v>
      </c>
      <c r="B54" s="35"/>
    </row>
    <row r="55" spans="1:2" ht="15" customHeight="1">
      <c r="A55" s="16" t="s">
        <v>12</v>
      </c>
      <c r="B55" s="8">
        <v>0</v>
      </c>
    </row>
    <row r="56" spans="1:2">
      <c r="A56" s="28" t="s">
        <v>19</v>
      </c>
      <c r="B56" s="9">
        <f>SUM(B55:B55)</f>
        <v>0</v>
      </c>
    </row>
    <row r="57" spans="1:2">
      <c r="A57" s="29"/>
      <c r="B57" s="30"/>
    </row>
    <row r="58" spans="1:2">
      <c r="A58" s="31"/>
      <c r="B58" s="21"/>
    </row>
    <row r="59" spans="1:2">
      <c r="A59" s="36" t="s">
        <v>20</v>
      </c>
      <c r="B59" s="36"/>
    </row>
    <row r="60" spans="1:2">
      <c r="A60" s="20" t="s">
        <v>26</v>
      </c>
      <c r="B60" s="10">
        <f>B22-B53</f>
        <v>-52531.060000000012</v>
      </c>
    </row>
    <row r="61" spans="1:2">
      <c r="A61" s="20" t="s">
        <v>27</v>
      </c>
      <c r="B61" s="11">
        <f>B35-B56</f>
        <v>16677.57</v>
      </c>
    </row>
    <row r="62" spans="1:2" ht="25.5" customHeight="1">
      <c r="A62" s="20" t="s">
        <v>28</v>
      </c>
      <c r="B62" s="10">
        <v>63620.68</v>
      </c>
    </row>
    <row r="63" spans="1:2" s="12" customFormat="1" ht="12.75">
      <c r="A63" s="3"/>
      <c r="B63" s="4"/>
    </row>
    <row r="64" spans="1:2">
      <c r="A64" s="7" t="s">
        <v>22</v>
      </c>
      <c r="B64" s="13" t="s">
        <v>21</v>
      </c>
    </row>
  </sheetData>
  <mergeCells count="10">
    <mergeCell ref="A59:B59"/>
    <mergeCell ref="A41:B41"/>
    <mergeCell ref="A1:B1"/>
    <mergeCell ref="A3:A4"/>
    <mergeCell ref="B3:B4"/>
    <mergeCell ref="A20:A21"/>
    <mergeCell ref="B20:B21"/>
    <mergeCell ref="A39:A40"/>
    <mergeCell ref="B39:B40"/>
    <mergeCell ref="A54:B54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B64"/>
  <sheetViews>
    <sheetView topLeftCell="A28" workbookViewId="0">
      <selection activeCell="B56" sqref="B56"/>
    </sheetView>
  </sheetViews>
  <sheetFormatPr defaultRowHeight="15"/>
  <cols>
    <col min="1" max="1" width="74.28515625" customWidth="1"/>
    <col min="2" max="2" width="17" style="14" customWidth="1"/>
  </cols>
  <sheetData>
    <row r="1" spans="1:2" ht="84.75" customHeight="1">
      <c r="A1" s="37" t="s">
        <v>53</v>
      </c>
      <c r="B1" s="37"/>
    </row>
    <row r="2" spans="1:2">
      <c r="A2" s="1"/>
      <c r="B2" s="1"/>
    </row>
    <row r="3" spans="1:2">
      <c r="A3" s="33" t="s">
        <v>0</v>
      </c>
      <c r="B3" s="34">
        <f>B5+B17</f>
        <v>89785.09</v>
      </c>
    </row>
    <row r="4" spans="1:2">
      <c r="A4" s="38"/>
      <c r="B4" s="34"/>
    </row>
    <row r="5" spans="1:2">
      <c r="A5" s="15" t="s">
        <v>1</v>
      </c>
      <c r="B5" s="2">
        <f>SUM(B6:B16)</f>
        <v>70349.47</v>
      </c>
    </row>
    <row r="6" spans="1:2">
      <c r="A6" s="16" t="s">
        <v>25</v>
      </c>
      <c r="B6" s="23">
        <v>1391.63</v>
      </c>
    </row>
    <row r="7" spans="1:2">
      <c r="A7" s="16" t="s">
        <v>3</v>
      </c>
      <c r="B7" s="23">
        <v>10941.12</v>
      </c>
    </row>
    <row r="8" spans="1:2">
      <c r="A8" s="16" t="s">
        <v>2</v>
      </c>
      <c r="B8" s="23">
        <v>8877.66</v>
      </c>
    </row>
    <row r="9" spans="1:2">
      <c r="A9" s="16" t="s">
        <v>9</v>
      </c>
      <c r="B9" s="23">
        <v>5710.5</v>
      </c>
    </row>
    <row r="10" spans="1:2">
      <c r="A10" s="16" t="s">
        <v>10</v>
      </c>
      <c r="B10" s="23">
        <v>9837.41</v>
      </c>
    </row>
    <row r="11" spans="1:2">
      <c r="A11" s="16" t="s">
        <v>6</v>
      </c>
      <c r="B11" s="23">
        <v>4318.8599999999997</v>
      </c>
    </row>
    <row r="12" spans="1:2">
      <c r="A12" s="16" t="s">
        <v>5</v>
      </c>
      <c r="B12" s="23">
        <v>3743.02</v>
      </c>
    </row>
    <row r="13" spans="1:2">
      <c r="A13" s="16" t="s">
        <v>4</v>
      </c>
      <c r="B13" s="23">
        <v>287.92</v>
      </c>
    </row>
    <row r="14" spans="1:2">
      <c r="A14" s="16" t="s">
        <v>7</v>
      </c>
      <c r="B14" s="17">
        <v>1775.53</v>
      </c>
    </row>
    <row r="15" spans="1:2">
      <c r="A15" s="16" t="s">
        <v>23</v>
      </c>
      <c r="B15" s="18">
        <v>10701.18</v>
      </c>
    </row>
    <row r="16" spans="1:2">
      <c r="A16" s="16" t="s">
        <v>8</v>
      </c>
      <c r="B16" s="19">
        <v>12764.64</v>
      </c>
    </row>
    <row r="17" spans="1:2">
      <c r="A17" s="15" t="s">
        <v>11</v>
      </c>
      <c r="B17" s="2">
        <f>SUM(B18)</f>
        <v>19435.62</v>
      </c>
    </row>
    <row r="18" spans="1:2" ht="27.75" customHeight="1">
      <c r="A18" s="16" t="s">
        <v>12</v>
      </c>
      <c r="B18" s="18">
        <v>19435.62</v>
      </c>
    </row>
    <row r="19" spans="1:2">
      <c r="A19" s="20"/>
      <c r="B19" s="21"/>
    </row>
    <row r="20" spans="1:2">
      <c r="A20" s="33" t="s">
        <v>13</v>
      </c>
      <c r="B20" s="34">
        <f>B22+B34</f>
        <v>47163.88</v>
      </c>
    </row>
    <row r="21" spans="1:2">
      <c r="A21" s="33"/>
      <c r="B21" s="34"/>
    </row>
    <row r="22" spans="1:2">
      <c r="A22" s="22" t="s">
        <v>14</v>
      </c>
      <c r="B22" s="2">
        <f>SUM(B23:B33)</f>
        <v>36868.089999999997</v>
      </c>
    </row>
    <row r="23" spans="1:2">
      <c r="A23" s="16" t="s">
        <v>25</v>
      </c>
      <c r="B23" s="23">
        <v>729.31</v>
      </c>
    </row>
    <row r="24" spans="1:2">
      <c r="A24" s="16" t="s">
        <v>3</v>
      </c>
      <c r="B24" s="17">
        <v>5733.92</v>
      </c>
    </row>
    <row r="25" spans="1:2">
      <c r="A25" s="16" t="s">
        <v>2</v>
      </c>
      <c r="B25" s="18">
        <v>4652.5200000000004</v>
      </c>
    </row>
    <row r="26" spans="1:2">
      <c r="A26" s="16" t="s">
        <v>9</v>
      </c>
      <c r="B26" s="39">
        <v>2992.7</v>
      </c>
    </row>
    <row r="27" spans="1:2">
      <c r="A27" s="16" t="s">
        <v>10</v>
      </c>
      <c r="B27" s="24">
        <v>5155.5</v>
      </c>
    </row>
    <row r="28" spans="1:2">
      <c r="A28" s="16" t="s">
        <v>6</v>
      </c>
      <c r="B28" s="25">
        <v>2263.39</v>
      </c>
    </row>
    <row r="29" spans="1:2">
      <c r="A29" s="16" t="s">
        <v>5</v>
      </c>
      <c r="B29" s="40">
        <v>1961.6</v>
      </c>
    </row>
    <row r="30" spans="1:2">
      <c r="A30" s="16" t="s">
        <v>4</v>
      </c>
      <c r="B30" s="19">
        <v>150.88999999999999</v>
      </c>
    </row>
    <row r="31" spans="1:2">
      <c r="A31" s="16" t="s">
        <v>7</v>
      </c>
      <c r="B31" s="26">
        <v>930.5</v>
      </c>
    </row>
    <row r="32" spans="1:2">
      <c r="A32" s="16" t="s">
        <v>23</v>
      </c>
      <c r="B32" s="27">
        <v>5608.18</v>
      </c>
    </row>
    <row r="33" spans="1:2">
      <c r="A33" s="16" t="s">
        <v>8</v>
      </c>
      <c r="B33" s="27">
        <v>6689.58</v>
      </c>
    </row>
    <row r="34" spans="1:2">
      <c r="A34" s="22" t="s">
        <v>15</v>
      </c>
      <c r="B34" s="2">
        <f>SUM(B35)</f>
        <v>10295.790000000001</v>
      </c>
    </row>
    <row r="35" spans="1:2" ht="15" customHeight="1">
      <c r="A35" s="16" t="s">
        <v>12</v>
      </c>
      <c r="B35" s="18">
        <v>10295.790000000001</v>
      </c>
    </row>
    <row r="36" spans="1:2">
      <c r="A36" s="28" t="s">
        <v>16</v>
      </c>
      <c r="B36" s="5">
        <f>B20/B3*100</f>
        <v>52.529746308657707</v>
      </c>
    </row>
    <row r="37" spans="1:2" s="6" customFormat="1">
      <c r="A37" s="20"/>
      <c r="B37" s="21"/>
    </row>
    <row r="38" spans="1:2" s="6" customFormat="1">
      <c r="A38" s="20"/>
      <c r="B38" s="21"/>
    </row>
    <row r="39" spans="1:2">
      <c r="A39" s="33" t="s">
        <v>17</v>
      </c>
      <c r="B39" s="34">
        <f>B53+B56</f>
        <v>70349.47</v>
      </c>
    </row>
    <row r="40" spans="1:2">
      <c r="A40" s="33"/>
      <c r="B40" s="34"/>
    </row>
    <row r="41" spans="1:2">
      <c r="A41" s="35" t="s">
        <v>14</v>
      </c>
      <c r="B41" s="35"/>
    </row>
    <row r="42" spans="1:2">
      <c r="A42" s="16" t="s">
        <v>25</v>
      </c>
      <c r="B42" s="23">
        <v>1391.63</v>
      </c>
    </row>
    <row r="43" spans="1:2">
      <c r="A43" s="16" t="s">
        <v>3</v>
      </c>
      <c r="B43" s="23">
        <v>10941.12</v>
      </c>
    </row>
    <row r="44" spans="1:2">
      <c r="A44" s="16" t="s">
        <v>2</v>
      </c>
      <c r="B44" s="23">
        <v>8877.66</v>
      </c>
    </row>
    <row r="45" spans="1:2">
      <c r="A45" s="16" t="s">
        <v>9</v>
      </c>
      <c r="B45" s="23">
        <v>5710.5</v>
      </c>
    </row>
    <row r="46" spans="1:2">
      <c r="A46" s="16" t="s">
        <v>10</v>
      </c>
      <c r="B46" s="23">
        <v>9837.41</v>
      </c>
    </row>
    <row r="47" spans="1:2">
      <c r="A47" s="16" t="s">
        <v>6</v>
      </c>
      <c r="B47" s="23">
        <v>4318.8599999999997</v>
      </c>
    </row>
    <row r="48" spans="1:2">
      <c r="A48" s="16" t="s">
        <v>5</v>
      </c>
      <c r="B48" s="23">
        <v>3743.02</v>
      </c>
    </row>
    <row r="49" spans="1:2">
      <c r="A49" s="16" t="s">
        <v>4</v>
      </c>
      <c r="B49" s="23">
        <v>287.92</v>
      </c>
    </row>
    <row r="50" spans="1:2" s="7" customFormat="1">
      <c r="A50" s="16" t="s">
        <v>7</v>
      </c>
      <c r="B50" s="17">
        <v>1775.53</v>
      </c>
    </row>
    <row r="51" spans="1:2" s="7" customFormat="1">
      <c r="A51" s="16" t="s">
        <v>23</v>
      </c>
      <c r="B51" s="18">
        <v>10701.18</v>
      </c>
    </row>
    <row r="52" spans="1:2" s="7" customFormat="1">
      <c r="A52" s="16" t="s">
        <v>8</v>
      </c>
      <c r="B52" s="19">
        <v>12764.64</v>
      </c>
    </row>
    <row r="53" spans="1:2">
      <c r="A53" s="28" t="s">
        <v>18</v>
      </c>
      <c r="B53" s="41">
        <f>SUM(B42:B52)</f>
        <v>70349.47</v>
      </c>
    </row>
    <row r="54" spans="1:2">
      <c r="A54" s="35" t="s">
        <v>15</v>
      </c>
      <c r="B54" s="35"/>
    </row>
    <row r="55" spans="1:2" ht="15" customHeight="1">
      <c r="A55" s="16" t="s">
        <v>12</v>
      </c>
      <c r="B55" s="8">
        <v>0</v>
      </c>
    </row>
    <row r="56" spans="1:2">
      <c r="A56" s="28" t="s">
        <v>19</v>
      </c>
      <c r="B56" s="9">
        <f>SUM(B55:B55)</f>
        <v>0</v>
      </c>
    </row>
    <row r="57" spans="1:2">
      <c r="A57" s="29"/>
      <c r="B57" s="30"/>
    </row>
    <row r="58" spans="1:2">
      <c r="A58" s="31"/>
      <c r="B58" s="21"/>
    </row>
    <row r="59" spans="1:2">
      <c r="A59" s="36" t="s">
        <v>20</v>
      </c>
      <c r="B59" s="36"/>
    </row>
    <row r="60" spans="1:2">
      <c r="A60" s="20" t="s">
        <v>26</v>
      </c>
      <c r="B60" s="10">
        <f>B22-B53</f>
        <v>-33481.380000000005</v>
      </c>
    </row>
    <row r="61" spans="1:2">
      <c r="A61" s="20" t="s">
        <v>27</v>
      </c>
      <c r="B61" s="11">
        <f>B35-B56</f>
        <v>10295.790000000001</v>
      </c>
    </row>
    <row r="62" spans="1:2" ht="25.5" customHeight="1">
      <c r="A62" s="20" t="s">
        <v>28</v>
      </c>
      <c r="B62" s="10">
        <v>39364.550000000003</v>
      </c>
    </row>
    <row r="63" spans="1:2" s="12" customFormat="1" ht="12.75">
      <c r="A63" s="3"/>
      <c r="B63" s="4"/>
    </row>
    <row r="64" spans="1:2">
      <c r="A64" s="7" t="s">
        <v>22</v>
      </c>
      <c r="B64" s="13" t="s">
        <v>21</v>
      </c>
    </row>
  </sheetData>
  <mergeCells count="10">
    <mergeCell ref="A59:B59"/>
    <mergeCell ref="A41:B41"/>
    <mergeCell ref="A1:B1"/>
    <mergeCell ref="A3:A4"/>
    <mergeCell ref="B3:B4"/>
    <mergeCell ref="A20:A21"/>
    <mergeCell ref="B20:B21"/>
    <mergeCell ref="A39:A40"/>
    <mergeCell ref="B39:B40"/>
    <mergeCell ref="A54:B54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B64"/>
  <sheetViews>
    <sheetView topLeftCell="A31" workbookViewId="0">
      <selection activeCell="B56" sqref="B56"/>
    </sheetView>
  </sheetViews>
  <sheetFormatPr defaultRowHeight="15"/>
  <cols>
    <col min="1" max="1" width="74.28515625" customWidth="1"/>
    <col min="2" max="2" width="17" style="14" customWidth="1"/>
  </cols>
  <sheetData>
    <row r="1" spans="1:2" ht="73.5" customHeight="1">
      <c r="A1" s="37" t="s">
        <v>54</v>
      </c>
      <c r="B1" s="37"/>
    </row>
    <row r="2" spans="1:2">
      <c r="A2" s="1"/>
      <c r="B2" s="1"/>
    </row>
    <row r="3" spans="1:2">
      <c r="A3" s="33" t="s">
        <v>0</v>
      </c>
      <c r="B3" s="34">
        <f>B5+B17</f>
        <v>80476.179999999993</v>
      </c>
    </row>
    <row r="4" spans="1:2">
      <c r="A4" s="38"/>
      <c r="B4" s="34"/>
    </row>
    <row r="5" spans="1:2">
      <c r="A5" s="15" t="s">
        <v>1</v>
      </c>
      <c r="B5" s="2">
        <f>SUM(B6:B16)</f>
        <v>63115.739999999991</v>
      </c>
    </row>
    <row r="6" spans="1:2">
      <c r="A6" s="16" t="s">
        <v>25</v>
      </c>
      <c r="B6" s="23">
        <v>1248.54</v>
      </c>
    </row>
    <row r="7" spans="1:2">
      <c r="A7" s="16" t="s">
        <v>3</v>
      </c>
      <c r="B7" s="23">
        <v>9816.1</v>
      </c>
    </row>
    <row r="8" spans="1:2">
      <c r="A8" s="16" t="s">
        <v>2</v>
      </c>
      <c r="B8" s="23">
        <v>7964.81</v>
      </c>
    </row>
    <row r="9" spans="1:2">
      <c r="A9" s="16" t="s">
        <v>9</v>
      </c>
      <c r="B9" s="23">
        <v>5123.3100000000004</v>
      </c>
    </row>
    <row r="10" spans="1:2">
      <c r="A10" s="16" t="s">
        <v>10</v>
      </c>
      <c r="B10" s="23">
        <v>8825.8799999999992</v>
      </c>
    </row>
    <row r="11" spans="1:2">
      <c r="A11" s="16" t="s">
        <v>6</v>
      </c>
      <c r="B11" s="23">
        <v>3874.77</v>
      </c>
    </row>
    <row r="12" spans="1:2">
      <c r="A12" s="16" t="s">
        <v>5</v>
      </c>
      <c r="B12" s="23">
        <v>3358.14</v>
      </c>
    </row>
    <row r="13" spans="1:2">
      <c r="A13" s="16" t="s">
        <v>4</v>
      </c>
      <c r="B13" s="23">
        <v>258.32</v>
      </c>
    </row>
    <row r="14" spans="1:2">
      <c r="A14" s="16" t="s">
        <v>7</v>
      </c>
      <c r="B14" s="17">
        <v>1592.96</v>
      </c>
    </row>
    <row r="15" spans="1:2">
      <c r="A15" s="16" t="s">
        <v>23</v>
      </c>
      <c r="B15" s="18">
        <v>9600.7999999999993</v>
      </c>
    </row>
    <row r="16" spans="1:2">
      <c r="A16" s="16" t="s">
        <v>8</v>
      </c>
      <c r="B16" s="19">
        <v>11452.11</v>
      </c>
    </row>
    <row r="17" spans="1:2">
      <c r="A17" s="15" t="s">
        <v>11</v>
      </c>
      <c r="B17" s="2">
        <f>SUM(B18)</f>
        <v>17360.439999999999</v>
      </c>
    </row>
    <row r="18" spans="1:2" ht="27.75" customHeight="1">
      <c r="A18" s="16" t="s">
        <v>12</v>
      </c>
      <c r="B18" s="18">
        <v>17360.439999999999</v>
      </c>
    </row>
    <row r="19" spans="1:2">
      <c r="A19" s="20"/>
      <c r="B19" s="21"/>
    </row>
    <row r="20" spans="1:2">
      <c r="A20" s="33" t="s">
        <v>13</v>
      </c>
      <c r="B20" s="34">
        <f>B22+B34</f>
        <v>0</v>
      </c>
    </row>
    <row r="21" spans="1:2">
      <c r="A21" s="33"/>
      <c r="B21" s="34"/>
    </row>
    <row r="22" spans="1:2">
      <c r="A22" s="22" t="s">
        <v>14</v>
      </c>
      <c r="B22" s="2">
        <f>SUM(B23:B33)</f>
        <v>0</v>
      </c>
    </row>
    <row r="23" spans="1:2">
      <c r="A23" s="16" t="s">
        <v>25</v>
      </c>
      <c r="B23" s="23">
        <v>0</v>
      </c>
    </row>
    <row r="24" spans="1:2">
      <c r="A24" s="16" t="s">
        <v>3</v>
      </c>
      <c r="B24" s="23">
        <v>0</v>
      </c>
    </row>
    <row r="25" spans="1:2">
      <c r="A25" s="16" t="s">
        <v>2</v>
      </c>
      <c r="B25" s="23">
        <v>0</v>
      </c>
    </row>
    <row r="26" spans="1:2">
      <c r="A26" s="16" t="s">
        <v>9</v>
      </c>
      <c r="B26" s="23">
        <v>0</v>
      </c>
    </row>
    <row r="27" spans="1:2">
      <c r="A27" s="16" t="s">
        <v>10</v>
      </c>
      <c r="B27" s="23">
        <v>0</v>
      </c>
    </row>
    <row r="28" spans="1:2">
      <c r="A28" s="16" t="s">
        <v>6</v>
      </c>
      <c r="B28" s="23">
        <v>0</v>
      </c>
    </row>
    <row r="29" spans="1:2">
      <c r="A29" s="16" t="s">
        <v>5</v>
      </c>
      <c r="B29" s="23">
        <v>0</v>
      </c>
    </row>
    <row r="30" spans="1:2">
      <c r="A30" s="16" t="s">
        <v>4</v>
      </c>
      <c r="B30" s="23">
        <v>0</v>
      </c>
    </row>
    <row r="31" spans="1:2">
      <c r="A31" s="16" t="s">
        <v>7</v>
      </c>
      <c r="B31" s="23">
        <v>0</v>
      </c>
    </row>
    <row r="32" spans="1:2">
      <c r="A32" s="16" t="s">
        <v>23</v>
      </c>
      <c r="B32" s="23">
        <v>0</v>
      </c>
    </row>
    <row r="33" spans="1:2">
      <c r="A33" s="16" t="s">
        <v>8</v>
      </c>
      <c r="B33" s="23">
        <v>0</v>
      </c>
    </row>
    <row r="34" spans="1:2">
      <c r="A34" s="22" t="s">
        <v>15</v>
      </c>
      <c r="B34" s="2">
        <f>SUM(B35)</f>
        <v>0</v>
      </c>
    </row>
    <row r="35" spans="1:2" ht="15" customHeight="1">
      <c r="A35" s="16" t="s">
        <v>12</v>
      </c>
      <c r="B35" s="18">
        <v>0</v>
      </c>
    </row>
    <row r="36" spans="1:2">
      <c r="A36" s="28" t="s">
        <v>16</v>
      </c>
      <c r="B36" s="5">
        <f>B20/B3*100</f>
        <v>0</v>
      </c>
    </row>
    <row r="37" spans="1:2" s="6" customFormat="1">
      <c r="A37" s="20"/>
      <c r="B37" s="21"/>
    </row>
    <row r="38" spans="1:2" s="6" customFormat="1">
      <c r="A38" s="20"/>
      <c r="B38" s="21"/>
    </row>
    <row r="39" spans="1:2">
      <c r="A39" s="33" t="s">
        <v>17</v>
      </c>
      <c r="B39" s="34">
        <f>B53+B56</f>
        <v>63115.739999999991</v>
      </c>
    </row>
    <row r="40" spans="1:2">
      <c r="A40" s="33"/>
      <c r="B40" s="34"/>
    </row>
    <row r="41" spans="1:2">
      <c r="A41" s="35" t="s">
        <v>14</v>
      </c>
      <c r="B41" s="35"/>
    </row>
    <row r="42" spans="1:2">
      <c r="A42" s="16" t="s">
        <v>25</v>
      </c>
      <c r="B42" s="23">
        <v>1248.54</v>
      </c>
    </row>
    <row r="43" spans="1:2">
      <c r="A43" s="16" t="s">
        <v>3</v>
      </c>
      <c r="B43" s="23">
        <v>9816.1</v>
      </c>
    </row>
    <row r="44" spans="1:2">
      <c r="A44" s="16" t="s">
        <v>2</v>
      </c>
      <c r="B44" s="23">
        <v>7964.81</v>
      </c>
    </row>
    <row r="45" spans="1:2">
      <c r="A45" s="16" t="s">
        <v>9</v>
      </c>
      <c r="B45" s="23">
        <v>5123.3100000000004</v>
      </c>
    </row>
    <row r="46" spans="1:2">
      <c r="A46" s="16" t="s">
        <v>10</v>
      </c>
      <c r="B46" s="23">
        <v>8825.8799999999992</v>
      </c>
    </row>
    <row r="47" spans="1:2">
      <c r="A47" s="16" t="s">
        <v>6</v>
      </c>
      <c r="B47" s="23">
        <v>3874.77</v>
      </c>
    </row>
    <row r="48" spans="1:2">
      <c r="A48" s="16" t="s">
        <v>5</v>
      </c>
      <c r="B48" s="23">
        <v>3358.14</v>
      </c>
    </row>
    <row r="49" spans="1:2">
      <c r="A49" s="16" t="s">
        <v>4</v>
      </c>
      <c r="B49" s="23">
        <v>258.32</v>
      </c>
    </row>
    <row r="50" spans="1:2" s="7" customFormat="1">
      <c r="A50" s="16" t="s">
        <v>7</v>
      </c>
      <c r="B50" s="17">
        <v>1592.96</v>
      </c>
    </row>
    <row r="51" spans="1:2" s="7" customFormat="1">
      <c r="A51" s="16" t="s">
        <v>23</v>
      </c>
      <c r="B51" s="18">
        <v>9600.7999999999993</v>
      </c>
    </row>
    <row r="52" spans="1:2" s="7" customFormat="1">
      <c r="A52" s="16" t="s">
        <v>8</v>
      </c>
      <c r="B52" s="19">
        <v>11452.11</v>
      </c>
    </row>
    <row r="53" spans="1:2">
      <c r="A53" s="28" t="s">
        <v>18</v>
      </c>
      <c r="B53" s="41">
        <f>SUM(B42:B52)</f>
        <v>63115.739999999991</v>
      </c>
    </row>
    <row r="54" spans="1:2">
      <c r="A54" s="35" t="s">
        <v>15</v>
      </c>
      <c r="B54" s="35"/>
    </row>
    <row r="55" spans="1:2" ht="15" customHeight="1">
      <c r="A55" s="16" t="s">
        <v>12</v>
      </c>
      <c r="B55" s="8">
        <v>0</v>
      </c>
    </row>
    <row r="56" spans="1:2">
      <c r="A56" s="28" t="s">
        <v>19</v>
      </c>
      <c r="B56" s="9">
        <f>SUM(B55:B55)</f>
        <v>0</v>
      </c>
    </row>
    <row r="57" spans="1:2">
      <c r="A57" s="29"/>
      <c r="B57" s="30"/>
    </row>
    <row r="58" spans="1:2">
      <c r="A58" s="31"/>
      <c r="B58" s="21"/>
    </row>
    <row r="59" spans="1:2">
      <c r="A59" s="36" t="s">
        <v>20</v>
      </c>
      <c r="B59" s="36"/>
    </row>
    <row r="60" spans="1:2">
      <c r="A60" s="20" t="s">
        <v>26</v>
      </c>
      <c r="B60" s="10">
        <f>B22-B53</f>
        <v>-63115.739999999991</v>
      </c>
    </row>
    <row r="61" spans="1:2">
      <c r="A61" s="20" t="s">
        <v>27</v>
      </c>
      <c r="B61" s="11">
        <f>B35-B56</f>
        <v>0</v>
      </c>
    </row>
    <row r="62" spans="1:2" ht="25.5" customHeight="1">
      <c r="A62" s="20" t="s">
        <v>28</v>
      </c>
      <c r="B62" s="10">
        <v>80476.210000000006</v>
      </c>
    </row>
    <row r="63" spans="1:2" s="12" customFormat="1" ht="12.75">
      <c r="A63" s="3"/>
      <c r="B63" s="4"/>
    </row>
    <row r="64" spans="1:2">
      <c r="A64" s="7" t="s">
        <v>22</v>
      </c>
      <c r="B64" s="13" t="s">
        <v>21</v>
      </c>
    </row>
  </sheetData>
  <mergeCells count="10">
    <mergeCell ref="A59:B59"/>
    <mergeCell ref="A41:B41"/>
    <mergeCell ref="A1:B1"/>
    <mergeCell ref="A3:A4"/>
    <mergeCell ref="B3:B4"/>
    <mergeCell ref="A20:A21"/>
    <mergeCell ref="B20:B21"/>
    <mergeCell ref="A39:A40"/>
    <mergeCell ref="B39:B40"/>
    <mergeCell ref="A54:B54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B64"/>
  <sheetViews>
    <sheetView topLeftCell="A28" workbookViewId="0">
      <selection activeCell="B56" sqref="B56"/>
    </sheetView>
  </sheetViews>
  <sheetFormatPr defaultRowHeight="15"/>
  <cols>
    <col min="1" max="1" width="74.28515625" customWidth="1"/>
    <col min="2" max="2" width="17" style="14" customWidth="1"/>
  </cols>
  <sheetData>
    <row r="1" spans="1:2" ht="69.75" customHeight="1">
      <c r="A1" s="37" t="s">
        <v>55</v>
      </c>
      <c r="B1" s="37"/>
    </row>
    <row r="2" spans="1:2">
      <c r="A2" s="1"/>
      <c r="B2" s="1"/>
    </row>
    <row r="3" spans="1:2">
      <c r="A3" s="33" t="s">
        <v>0</v>
      </c>
      <c r="B3" s="34">
        <f>B5+B17</f>
        <v>73779.98000000001</v>
      </c>
    </row>
    <row r="4" spans="1:2">
      <c r="A4" s="38"/>
      <c r="B4" s="34"/>
    </row>
    <row r="5" spans="1:2">
      <c r="A5" s="15" t="s">
        <v>1</v>
      </c>
      <c r="B5" s="2">
        <f>SUM(B6:B16)</f>
        <v>73779.98000000001</v>
      </c>
    </row>
    <row r="6" spans="1:2">
      <c r="A6" s="16" t="s">
        <v>25</v>
      </c>
      <c r="B6" s="23">
        <v>1459.5</v>
      </c>
    </row>
    <row r="7" spans="1:2">
      <c r="A7" s="16" t="s">
        <v>3</v>
      </c>
      <c r="B7" s="23">
        <v>11474.65</v>
      </c>
    </row>
    <row r="8" spans="1:2">
      <c r="A8" s="16" t="s">
        <v>2</v>
      </c>
      <c r="B8" s="23">
        <v>9310.57</v>
      </c>
    </row>
    <row r="9" spans="1:2">
      <c r="A9" s="16" t="s">
        <v>9</v>
      </c>
      <c r="B9" s="23">
        <v>5988.96</v>
      </c>
    </row>
    <row r="10" spans="1:2">
      <c r="A10" s="16" t="s">
        <v>10</v>
      </c>
      <c r="B10" s="23">
        <v>10317.120000000001</v>
      </c>
    </row>
    <row r="11" spans="1:2">
      <c r="A11" s="16" t="s">
        <v>6</v>
      </c>
      <c r="B11" s="23">
        <v>4529.47</v>
      </c>
    </row>
    <row r="12" spans="1:2">
      <c r="A12" s="16" t="s">
        <v>5</v>
      </c>
      <c r="B12" s="23">
        <v>3925.54</v>
      </c>
    </row>
    <row r="13" spans="1:2">
      <c r="A13" s="16" t="s">
        <v>4</v>
      </c>
      <c r="B13" s="23">
        <v>301.95999999999998</v>
      </c>
    </row>
    <row r="14" spans="1:2">
      <c r="A14" s="16" t="s">
        <v>7</v>
      </c>
      <c r="B14" s="17">
        <v>1862.11</v>
      </c>
    </row>
    <row r="15" spans="1:2">
      <c r="A15" s="16" t="s">
        <v>23</v>
      </c>
      <c r="B15" s="18">
        <v>11223.01</v>
      </c>
    </row>
    <row r="16" spans="1:2">
      <c r="A16" s="16" t="s">
        <v>8</v>
      </c>
      <c r="B16" s="19">
        <v>13387.09</v>
      </c>
    </row>
    <row r="17" spans="1:2">
      <c r="A17" s="15" t="s">
        <v>11</v>
      </c>
      <c r="B17" s="2">
        <f>SUM(B18)</f>
        <v>0</v>
      </c>
    </row>
    <row r="18" spans="1:2" ht="27.75" customHeight="1">
      <c r="A18" s="16" t="s">
        <v>12</v>
      </c>
      <c r="B18" s="18">
        <v>0</v>
      </c>
    </row>
    <row r="19" spans="1:2">
      <c r="A19" s="20"/>
      <c r="B19" s="21"/>
    </row>
    <row r="20" spans="1:2">
      <c r="A20" s="33" t="s">
        <v>13</v>
      </c>
      <c r="B20" s="34">
        <f>B22+B34</f>
        <v>0</v>
      </c>
    </row>
    <row r="21" spans="1:2">
      <c r="A21" s="33"/>
      <c r="B21" s="34"/>
    </row>
    <row r="22" spans="1:2">
      <c r="A22" s="22" t="s">
        <v>14</v>
      </c>
      <c r="B22" s="2">
        <f>SUM(B23:B33)</f>
        <v>0</v>
      </c>
    </row>
    <row r="23" spans="1:2">
      <c r="A23" s="16" t="s">
        <v>25</v>
      </c>
      <c r="B23" s="23">
        <v>0</v>
      </c>
    </row>
    <row r="24" spans="1:2">
      <c r="A24" s="16" t="s">
        <v>3</v>
      </c>
      <c r="B24" s="23">
        <v>0</v>
      </c>
    </row>
    <row r="25" spans="1:2">
      <c r="A25" s="16" t="s">
        <v>2</v>
      </c>
      <c r="B25" s="23">
        <v>0</v>
      </c>
    </row>
    <row r="26" spans="1:2">
      <c r="A26" s="16" t="s">
        <v>9</v>
      </c>
      <c r="B26" s="23">
        <v>0</v>
      </c>
    </row>
    <row r="27" spans="1:2">
      <c r="A27" s="16" t="s">
        <v>10</v>
      </c>
      <c r="B27" s="23">
        <v>0</v>
      </c>
    </row>
    <row r="28" spans="1:2">
      <c r="A28" s="16" t="s">
        <v>6</v>
      </c>
      <c r="B28" s="23">
        <v>0</v>
      </c>
    </row>
    <row r="29" spans="1:2">
      <c r="A29" s="16" t="s">
        <v>5</v>
      </c>
      <c r="B29" s="23">
        <v>0</v>
      </c>
    </row>
    <row r="30" spans="1:2">
      <c r="A30" s="16" t="s">
        <v>4</v>
      </c>
      <c r="B30" s="23">
        <v>0</v>
      </c>
    </row>
    <row r="31" spans="1:2">
      <c r="A31" s="16" t="s">
        <v>7</v>
      </c>
      <c r="B31" s="23">
        <v>0</v>
      </c>
    </row>
    <row r="32" spans="1:2">
      <c r="A32" s="16" t="s">
        <v>23</v>
      </c>
      <c r="B32" s="23">
        <v>0</v>
      </c>
    </row>
    <row r="33" spans="1:2">
      <c r="A33" s="16" t="s">
        <v>8</v>
      </c>
      <c r="B33" s="23">
        <v>0</v>
      </c>
    </row>
    <row r="34" spans="1:2">
      <c r="A34" s="22" t="s">
        <v>15</v>
      </c>
      <c r="B34" s="2">
        <f>SUM(B35)</f>
        <v>0</v>
      </c>
    </row>
    <row r="35" spans="1:2" ht="15" customHeight="1">
      <c r="A35" s="16" t="s">
        <v>12</v>
      </c>
      <c r="B35" s="18">
        <v>0</v>
      </c>
    </row>
    <row r="36" spans="1:2">
      <c r="A36" s="28" t="s">
        <v>16</v>
      </c>
      <c r="B36" s="5">
        <f>B20/B3*100</f>
        <v>0</v>
      </c>
    </row>
    <row r="37" spans="1:2" s="6" customFormat="1">
      <c r="A37" s="20"/>
      <c r="B37" s="21"/>
    </row>
    <row r="38" spans="1:2" s="6" customFormat="1">
      <c r="A38" s="20"/>
      <c r="B38" s="21"/>
    </row>
    <row r="39" spans="1:2">
      <c r="A39" s="33" t="s">
        <v>17</v>
      </c>
      <c r="B39" s="34">
        <f>B53+B56</f>
        <v>73779.98000000001</v>
      </c>
    </row>
    <row r="40" spans="1:2">
      <c r="A40" s="33"/>
      <c r="B40" s="34"/>
    </row>
    <row r="41" spans="1:2">
      <c r="A41" s="35" t="s">
        <v>14</v>
      </c>
      <c r="B41" s="35"/>
    </row>
    <row r="42" spans="1:2">
      <c r="A42" s="16" t="s">
        <v>25</v>
      </c>
      <c r="B42" s="23">
        <v>1459.5</v>
      </c>
    </row>
    <row r="43" spans="1:2">
      <c r="A43" s="16" t="s">
        <v>3</v>
      </c>
      <c r="B43" s="23">
        <v>11474.65</v>
      </c>
    </row>
    <row r="44" spans="1:2">
      <c r="A44" s="16" t="s">
        <v>2</v>
      </c>
      <c r="B44" s="23">
        <v>9310.57</v>
      </c>
    </row>
    <row r="45" spans="1:2">
      <c r="A45" s="16" t="s">
        <v>9</v>
      </c>
      <c r="B45" s="23">
        <v>5988.96</v>
      </c>
    </row>
    <row r="46" spans="1:2">
      <c r="A46" s="16" t="s">
        <v>10</v>
      </c>
      <c r="B46" s="23">
        <v>10317.120000000001</v>
      </c>
    </row>
    <row r="47" spans="1:2">
      <c r="A47" s="16" t="s">
        <v>6</v>
      </c>
      <c r="B47" s="23">
        <v>4529.47</v>
      </c>
    </row>
    <row r="48" spans="1:2">
      <c r="A48" s="16" t="s">
        <v>5</v>
      </c>
      <c r="B48" s="23">
        <v>3925.54</v>
      </c>
    </row>
    <row r="49" spans="1:2">
      <c r="A49" s="16" t="s">
        <v>4</v>
      </c>
      <c r="B49" s="23">
        <v>301.95999999999998</v>
      </c>
    </row>
    <row r="50" spans="1:2" s="7" customFormat="1">
      <c r="A50" s="16" t="s">
        <v>7</v>
      </c>
      <c r="B50" s="17">
        <v>1862.11</v>
      </c>
    </row>
    <row r="51" spans="1:2" s="7" customFormat="1">
      <c r="A51" s="16" t="s">
        <v>23</v>
      </c>
      <c r="B51" s="18">
        <v>11223.01</v>
      </c>
    </row>
    <row r="52" spans="1:2" s="7" customFormat="1">
      <c r="A52" s="16" t="s">
        <v>8</v>
      </c>
      <c r="B52" s="19">
        <v>13387.09</v>
      </c>
    </row>
    <row r="53" spans="1:2">
      <c r="A53" s="28" t="s">
        <v>18</v>
      </c>
      <c r="B53" s="41">
        <f>SUM(B42:B52)</f>
        <v>73779.98000000001</v>
      </c>
    </row>
    <row r="54" spans="1:2">
      <c r="A54" s="35" t="s">
        <v>15</v>
      </c>
      <c r="B54" s="35"/>
    </row>
    <row r="55" spans="1:2" ht="15" customHeight="1">
      <c r="A55" s="16" t="s">
        <v>12</v>
      </c>
      <c r="B55" s="8">
        <v>0</v>
      </c>
    </row>
    <row r="56" spans="1:2">
      <c r="A56" s="28" t="s">
        <v>19</v>
      </c>
      <c r="B56" s="9">
        <f>SUM(B55:B55)</f>
        <v>0</v>
      </c>
    </row>
    <row r="57" spans="1:2">
      <c r="A57" s="29"/>
      <c r="B57" s="30"/>
    </row>
    <row r="58" spans="1:2">
      <c r="A58" s="31"/>
      <c r="B58" s="21"/>
    </row>
    <row r="59" spans="1:2">
      <c r="A59" s="36" t="s">
        <v>20</v>
      </c>
      <c r="B59" s="36"/>
    </row>
    <row r="60" spans="1:2">
      <c r="A60" s="20" t="s">
        <v>26</v>
      </c>
      <c r="B60" s="10">
        <f>B22-B53</f>
        <v>-73779.98000000001</v>
      </c>
    </row>
    <row r="61" spans="1:2">
      <c r="A61" s="20" t="s">
        <v>27</v>
      </c>
      <c r="B61" s="11">
        <f>B35-B56</f>
        <v>0</v>
      </c>
    </row>
    <row r="62" spans="1:2" ht="25.5" customHeight="1">
      <c r="A62" s="20" t="s">
        <v>28</v>
      </c>
      <c r="B62" s="10">
        <v>95030.33</v>
      </c>
    </row>
    <row r="63" spans="1:2" s="12" customFormat="1" ht="12.75">
      <c r="A63" s="3"/>
      <c r="B63" s="4"/>
    </row>
    <row r="64" spans="1:2">
      <c r="A64" s="7" t="s">
        <v>22</v>
      </c>
      <c r="B64" s="13" t="s">
        <v>21</v>
      </c>
    </row>
  </sheetData>
  <mergeCells count="10">
    <mergeCell ref="A59:B59"/>
    <mergeCell ref="A41:B41"/>
    <mergeCell ref="A1:B1"/>
    <mergeCell ref="A3:A4"/>
    <mergeCell ref="B3:B4"/>
    <mergeCell ref="A20:A21"/>
    <mergeCell ref="B20:B21"/>
    <mergeCell ref="A39:A40"/>
    <mergeCell ref="B39:B40"/>
    <mergeCell ref="A54:B54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64"/>
  <sheetViews>
    <sheetView topLeftCell="A31" workbookViewId="0">
      <selection activeCell="B56" sqref="B56"/>
    </sheetView>
  </sheetViews>
  <sheetFormatPr defaultRowHeight="15"/>
  <cols>
    <col min="1" max="1" width="74.28515625" customWidth="1"/>
    <col min="2" max="2" width="17" style="14" customWidth="1"/>
  </cols>
  <sheetData>
    <row r="1" spans="1:2" ht="102.75" customHeight="1">
      <c r="A1" s="37" t="s">
        <v>56</v>
      </c>
      <c r="B1" s="37"/>
    </row>
    <row r="2" spans="1:2">
      <c r="A2" s="1"/>
      <c r="B2" s="1"/>
    </row>
    <row r="3" spans="1:2">
      <c r="A3" s="33" t="s">
        <v>0</v>
      </c>
      <c r="B3" s="34">
        <f>B5+B17</f>
        <v>94310.61</v>
      </c>
    </row>
    <row r="4" spans="1:2">
      <c r="A4" s="38"/>
      <c r="B4" s="34"/>
    </row>
    <row r="5" spans="1:2">
      <c r="A5" s="15" t="s">
        <v>1</v>
      </c>
      <c r="B5" s="2">
        <f>SUM(B6:B16)</f>
        <v>73895.89</v>
      </c>
    </row>
    <row r="6" spans="1:2">
      <c r="A6" s="16" t="s">
        <v>25</v>
      </c>
      <c r="B6" s="23">
        <v>1461.79</v>
      </c>
    </row>
    <row r="7" spans="1:2">
      <c r="A7" s="16" t="s">
        <v>3</v>
      </c>
      <c r="B7" s="23">
        <v>11492.68</v>
      </c>
    </row>
    <row r="8" spans="1:2">
      <c r="A8" s="16" t="s">
        <v>2</v>
      </c>
      <c r="B8" s="23">
        <v>9325.2000000000007</v>
      </c>
    </row>
    <row r="9" spans="1:2">
      <c r="A9" s="16" t="s">
        <v>9</v>
      </c>
      <c r="B9" s="23">
        <v>5998.37</v>
      </c>
    </row>
    <row r="10" spans="1:2">
      <c r="A10" s="16" t="s">
        <v>10</v>
      </c>
      <c r="B10" s="23">
        <v>10333.33</v>
      </c>
    </row>
    <row r="11" spans="1:2">
      <c r="A11" s="16" t="s">
        <v>6</v>
      </c>
      <c r="B11" s="23">
        <v>4536.58</v>
      </c>
    </row>
    <row r="12" spans="1:2">
      <c r="A12" s="16" t="s">
        <v>5</v>
      </c>
      <c r="B12" s="23">
        <v>3931.7</v>
      </c>
    </row>
    <row r="13" spans="1:2">
      <c r="A13" s="16" t="s">
        <v>4</v>
      </c>
      <c r="B13" s="23">
        <v>302.44</v>
      </c>
    </row>
    <row r="14" spans="1:2">
      <c r="A14" s="16" t="s">
        <v>7</v>
      </c>
      <c r="B14" s="17">
        <v>1865.04</v>
      </c>
    </row>
    <row r="15" spans="1:2">
      <c r="A15" s="16" t="s">
        <v>23</v>
      </c>
      <c r="B15" s="18">
        <v>11240.64</v>
      </c>
    </row>
    <row r="16" spans="1:2">
      <c r="A16" s="16" t="s">
        <v>8</v>
      </c>
      <c r="B16" s="19">
        <v>13408.12</v>
      </c>
    </row>
    <row r="17" spans="1:2">
      <c r="A17" s="15" t="s">
        <v>11</v>
      </c>
      <c r="B17" s="2">
        <f>SUM(B18)</f>
        <v>20414.72</v>
      </c>
    </row>
    <row r="18" spans="1:2" ht="27.75" customHeight="1">
      <c r="A18" s="16" t="s">
        <v>12</v>
      </c>
      <c r="B18" s="18">
        <v>20414.72</v>
      </c>
    </row>
    <row r="19" spans="1:2">
      <c r="A19" s="20"/>
      <c r="B19" s="21"/>
    </row>
    <row r="20" spans="1:2">
      <c r="A20" s="33" t="s">
        <v>13</v>
      </c>
      <c r="B20" s="34">
        <f>B22+B34</f>
        <v>2293.7999999999993</v>
      </c>
    </row>
    <row r="21" spans="1:2">
      <c r="A21" s="33"/>
      <c r="B21" s="34"/>
    </row>
    <row r="22" spans="1:2">
      <c r="A22" s="22" t="s">
        <v>14</v>
      </c>
      <c r="B22" s="2">
        <f>SUM(B23:B33)</f>
        <v>1797.2699999999995</v>
      </c>
    </row>
    <row r="23" spans="1:2">
      <c r="A23" s="16" t="s">
        <v>25</v>
      </c>
      <c r="B23" s="23">
        <v>35.549999999999997</v>
      </c>
    </row>
    <row r="24" spans="1:2">
      <c r="A24" s="16" t="s">
        <v>3</v>
      </c>
      <c r="B24" s="17">
        <v>279.52</v>
      </c>
    </row>
    <row r="25" spans="1:2">
      <c r="A25" s="16" t="s">
        <v>2</v>
      </c>
      <c r="B25" s="18">
        <v>226.8</v>
      </c>
    </row>
    <row r="26" spans="1:2">
      <c r="A26" s="16" t="s">
        <v>9</v>
      </c>
      <c r="B26" s="39">
        <v>145.88999999999999</v>
      </c>
    </row>
    <row r="27" spans="1:2">
      <c r="A27" s="16" t="s">
        <v>10</v>
      </c>
      <c r="B27" s="24">
        <v>251.32</v>
      </c>
    </row>
    <row r="28" spans="1:2">
      <c r="A28" s="16" t="s">
        <v>6</v>
      </c>
      <c r="B28" s="25">
        <v>110.34</v>
      </c>
    </row>
    <row r="29" spans="1:2">
      <c r="A29" s="16" t="s">
        <v>5</v>
      </c>
      <c r="B29" s="40">
        <v>95.63</v>
      </c>
    </row>
    <row r="30" spans="1:2">
      <c r="A30" s="16" t="s">
        <v>4</v>
      </c>
      <c r="B30" s="19">
        <v>7.36</v>
      </c>
    </row>
    <row r="31" spans="1:2">
      <c r="A31" s="16" t="s">
        <v>7</v>
      </c>
      <c r="B31" s="26">
        <v>45.36</v>
      </c>
    </row>
    <row r="32" spans="1:2">
      <c r="A32" s="16" t="s">
        <v>23</v>
      </c>
      <c r="B32" s="27">
        <v>273.39</v>
      </c>
    </row>
    <row r="33" spans="1:2">
      <c r="A33" s="16" t="s">
        <v>8</v>
      </c>
      <c r="B33" s="27">
        <v>326.11</v>
      </c>
    </row>
    <row r="34" spans="1:2">
      <c r="A34" s="22" t="s">
        <v>15</v>
      </c>
      <c r="B34" s="2">
        <f>SUM(B35)</f>
        <v>496.53</v>
      </c>
    </row>
    <row r="35" spans="1:2" ht="15" customHeight="1">
      <c r="A35" s="16" t="s">
        <v>12</v>
      </c>
      <c r="B35" s="18">
        <v>496.53</v>
      </c>
    </row>
    <row r="36" spans="1:2">
      <c r="A36" s="28" t="s">
        <v>16</v>
      </c>
      <c r="B36" s="5">
        <f>B20/B3*100</f>
        <v>2.4321759768068505</v>
      </c>
    </row>
    <row r="37" spans="1:2" s="6" customFormat="1">
      <c r="A37" s="20"/>
      <c r="B37" s="21"/>
    </row>
    <row r="38" spans="1:2" s="6" customFormat="1">
      <c r="A38" s="20"/>
      <c r="B38" s="21"/>
    </row>
    <row r="39" spans="1:2">
      <c r="A39" s="33" t="s">
        <v>17</v>
      </c>
      <c r="B39" s="34">
        <f>B53+B56</f>
        <v>73895.89</v>
      </c>
    </row>
    <row r="40" spans="1:2">
      <c r="A40" s="33"/>
      <c r="B40" s="34"/>
    </row>
    <row r="41" spans="1:2">
      <c r="A41" s="35" t="s">
        <v>14</v>
      </c>
      <c r="B41" s="35"/>
    </row>
    <row r="42" spans="1:2">
      <c r="A42" s="16" t="s">
        <v>25</v>
      </c>
      <c r="B42" s="23">
        <v>1461.79</v>
      </c>
    </row>
    <row r="43" spans="1:2">
      <c r="A43" s="16" t="s">
        <v>3</v>
      </c>
      <c r="B43" s="23">
        <v>11492.68</v>
      </c>
    </row>
    <row r="44" spans="1:2">
      <c r="A44" s="16" t="s">
        <v>2</v>
      </c>
      <c r="B44" s="23">
        <v>9325.2000000000007</v>
      </c>
    </row>
    <row r="45" spans="1:2">
      <c r="A45" s="16" t="s">
        <v>9</v>
      </c>
      <c r="B45" s="23">
        <v>5998.37</v>
      </c>
    </row>
    <row r="46" spans="1:2">
      <c r="A46" s="16" t="s">
        <v>10</v>
      </c>
      <c r="B46" s="23">
        <v>10333.33</v>
      </c>
    </row>
    <row r="47" spans="1:2">
      <c r="A47" s="16" t="s">
        <v>6</v>
      </c>
      <c r="B47" s="23">
        <v>4536.58</v>
      </c>
    </row>
    <row r="48" spans="1:2">
      <c r="A48" s="16" t="s">
        <v>5</v>
      </c>
      <c r="B48" s="23">
        <v>3931.7</v>
      </c>
    </row>
    <row r="49" spans="1:2">
      <c r="A49" s="16" t="s">
        <v>4</v>
      </c>
      <c r="B49" s="23">
        <v>302.44</v>
      </c>
    </row>
    <row r="50" spans="1:2" s="7" customFormat="1">
      <c r="A50" s="16" t="s">
        <v>7</v>
      </c>
      <c r="B50" s="17">
        <v>1865.04</v>
      </c>
    </row>
    <row r="51" spans="1:2" s="7" customFormat="1">
      <c r="A51" s="16" t="s">
        <v>23</v>
      </c>
      <c r="B51" s="18">
        <v>11240.64</v>
      </c>
    </row>
    <row r="52" spans="1:2" s="7" customFormat="1">
      <c r="A52" s="16" t="s">
        <v>8</v>
      </c>
      <c r="B52" s="19">
        <v>13408.12</v>
      </c>
    </row>
    <row r="53" spans="1:2">
      <c r="A53" s="28" t="s">
        <v>18</v>
      </c>
      <c r="B53" s="41">
        <f>SUM(B42:B52)</f>
        <v>73895.89</v>
      </c>
    </row>
    <row r="54" spans="1:2">
      <c r="A54" s="35" t="s">
        <v>15</v>
      </c>
      <c r="B54" s="35"/>
    </row>
    <row r="55" spans="1:2" ht="15" customHeight="1">
      <c r="A55" s="16" t="s">
        <v>12</v>
      </c>
      <c r="B55" s="8">
        <v>0</v>
      </c>
    </row>
    <row r="56" spans="1:2">
      <c r="A56" s="28" t="s">
        <v>19</v>
      </c>
      <c r="B56" s="9">
        <f>SUM(B55:B55)</f>
        <v>0</v>
      </c>
    </row>
    <row r="57" spans="1:2">
      <c r="A57" s="29"/>
      <c r="B57" s="30"/>
    </row>
    <row r="58" spans="1:2">
      <c r="A58" s="31"/>
      <c r="B58" s="21"/>
    </row>
    <row r="59" spans="1:2">
      <c r="A59" s="36" t="s">
        <v>20</v>
      </c>
      <c r="B59" s="36"/>
    </row>
    <row r="60" spans="1:2">
      <c r="A60" s="20" t="s">
        <v>26</v>
      </c>
      <c r="B60" s="10">
        <f>B22-B53</f>
        <v>-72098.62</v>
      </c>
    </row>
    <row r="61" spans="1:2">
      <c r="A61" s="20" t="s">
        <v>27</v>
      </c>
      <c r="B61" s="11">
        <f>B35-B56</f>
        <v>496.53</v>
      </c>
    </row>
    <row r="62" spans="1:2" ht="25.5" customHeight="1">
      <c r="A62" s="20" t="s">
        <v>28</v>
      </c>
      <c r="B62" s="10">
        <v>92016.81</v>
      </c>
    </row>
    <row r="63" spans="1:2" s="12" customFormat="1" ht="12.75">
      <c r="A63" s="3"/>
      <c r="B63" s="4"/>
    </row>
    <row r="64" spans="1:2">
      <c r="A64" s="7" t="s">
        <v>22</v>
      </c>
      <c r="B64" s="13" t="s">
        <v>21</v>
      </c>
    </row>
  </sheetData>
  <mergeCells count="10">
    <mergeCell ref="A59:B59"/>
    <mergeCell ref="A41:B41"/>
    <mergeCell ref="A1:B1"/>
    <mergeCell ref="A3:A4"/>
    <mergeCell ref="B3:B4"/>
    <mergeCell ref="A20:A21"/>
    <mergeCell ref="B20:B21"/>
    <mergeCell ref="A39:A40"/>
    <mergeCell ref="B39:B40"/>
    <mergeCell ref="A54:B54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B64"/>
  <sheetViews>
    <sheetView topLeftCell="A40" workbookViewId="0">
      <selection activeCell="B56" sqref="B56"/>
    </sheetView>
  </sheetViews>
  <sheetFormatPr defaultRowHeight="15"/>
  <cols>
    <col min="1" max="1" width="74.28515625" customWidth="1"/>
    <col min="2" max="2" width="17" style="14" customWidth="1"/>
  </cols>
  <sheetData>
    <row r="1" spans="1:2" ht="66" customHeight="1">
      <c r="A1" s="37" t="s">
        <v>57</v>
      </c>
      <c r="B1" s="37"/>
    </row>
    <row r="2" spans="1:2">
      <c r="A2" s="1"/>
      <c r="B2" s="1"/>
    </row>
    <row r="3" spans="1:2">
      <c r="A3" s="33" t="s">
        <v>0</v>
      </c>
      <c r="B3" s="34">
        <f>B5+B17</f>
        <v>111440.25</v>
      </c>
    </row>
    <row r="4" spans="1:2">
      <c r="A4" s="38"/>
      <c r="B4" s="34"/>
    </row>
    <row r="5" spans="1:2">
      <c r="A5" s="15" t="s">
        <v>1</v>
      </c>
      <c r="B5" s="2">
        <f>SUM(B6:B16)</f>
        <v>87309.5</v>
      </c>
    </row>
    <row r="6" spans="1:2">
      <c r="A6" s="16" t="s">
        <v>25</v>
      </c>
      <c r="B6" s="23">
        <v>1727.13</v>
      </c>
    </row>
    <row r="7" spans="1:2">
      <c r="A7" s="16" t="s">
        <v>3</v>
      </c>
      <c r="B7" s="23">
        <v>13578.83</v>
      </c>
    </row>
    <row r="8" spans="1:2">
      <c r="A8" s="16" t="s">
        <v>2</v>
      </c>
      <c r="B8" s="23">
        <v>11017.91</v>
      </c>
    </row>
    <row r="9" spans="1:2">
      <c r="A9" s="16" t="s">
        <v>9</v>
      </c>
      <c r="B9" s="23">
        <v>7087.2</v>
      </c>
    </row>
    <row r="10" spans="1:2">
      <c r="A10" s="16" t="s">
        <v>10</v>
      </c>
      <c r="B10" s="23">
        <v>12209.04</v>
      </c>
    </row>
    <row r="11" spans="1:2">
      <c r="A11" s="16" t="s">
        <v>6</v>
      </c>
      <c r="B11" s="23">
        <v>5360.06</v>
      </c>
    </row>
    <row r="12" spans="1:2">
      <c r="A12" s="16" t="s">
        <v>5</v>
      </c>
      <c r="B12" s="23">
        <v>4645.3900000000003</v>
      </c>
    </row>
    <row r="13" spans="1:2">
      <c r="A13" s="16" t="s">
        <v>4</v>
      </c>
      <c r="B13" s="23">
        <v>357.34</v>
      </c>
    </row>
    <row r="14" spans="1:2">
      <c r="A14" s="16" t="s">
        <v>7</v>
      </c>
      <c r="B14" s="17">
        <v>2203.58</v>
      </c>
    </row>
    <row r="15" spans="1:2">
      <c r="A15" s="16" t="s">
        <v>23</v>
      </c>
      <c r="B15" s="18">
        <v>13281.05</v>
      </c>
    </row>
    <row r="16" spans="1:2">
      <c r="A16" s="16" t="s">
        <v>8</v>
      </c>
      <c r="B16" s="19">
        <v>15841.97</v>
      </c>
    </row>
    <row r="17" spans="1:2">
      <c r="A17" s="15" t="s">
        <v>11</v>
      </c>
      <c r="B17" s="2">
        <f>SUM(B18)</f>
        <v>24130.75</v>
      </c>
    </row>
    <row r="18" spans="1:2" ht="27.75" customHeight="1">
      <c r="A18" s="16" t="s">
        <v>12</v>
      </c>
      <c r="B18" s="18">
        <v>24130.75</v>
      </c>
    </row>
    <row r="19" spans="1:2">
      <c r="A19" s="20"/>
      <c r="B19" s="21"/>
    </row>
    <row r="20" spans="1:2">
      <c r="A20" s="33" t="s">
        <v>13</v>
      </c>
      <c r="B20" s="34">
        <f>B22+B34</f>
        <v>45815.56</v>
      </c>
    </row>
    <row r="21" spans="1:2">
      <c r="A21" s="33"/>
      <c r="B21" s="34"/>
    </row>
    <row r="22" spans="1:2">
      <c r="A22" s="22" t="s">
        <v>14</v>
      </c>
      <c r="B22" s="2">
        <f>SUM(B23:B33)</f>
        <v>35884.68</v>
      </c>
    </row>
    <row r="23" spans="1:2">
      <c r="A23" s="16" t="s">
        <v>25</v>
      </c>
      <c r="B23" s="23">
        <v>709.86</v>
      </c>
    </row>
    <row r="24" spans="1:2">
      <c r="A24" s="16" t="s">
        <v>3</v>
      </c>
      <c r="B24" s="17">
        <v>5580.97</v>
      </c>
    </row>
    <row r="25" spans="1:2">
      <c r="A25" s="16" t="s">
        <v>2</v>
      </c>
      <c r="B25" s="18">
        <v>4528.42</v>
      </c>
    </row>
    <row r="26" spans="1:2">
      <c r="A26" s="16" t="s">
        <v>9</v>
      </c>
      <c r="B26" s="39">
        <v>2912.88</v>
      </c>
    </row>
    <row r="27" spans="1:2">
      <c r="A27" s="16" t="s">
        <v>10</v>
      </c>
      <c r="B27" s="24">
        <v>5017.9799999999996</v>
      </c>
    </row>
    <row r="28" spans="1:2">
      <c r="A28" s="16" t="s">
        <v>6</v>
      </c>
      <c r="B28" s="25">
        <v>2203.02</v>
      </c>
    </row>
    <row r="29" spans="1:2">
      <c r="A29" s="16" t="s">
        <v>5</v>
      </c>
      <c r="B29" s="40">
        <v>1909.28</v>
      </c>
    </row>
    <row r="30" spans="1:2">
      <c r="A30" s="16" t="s">
        <v>4</v>
      </c>
      <c r="B30" s="19">
        <v>146.87</v>
      </c>
    </row>
    <row r="31" spans="1:2">
      <c r="A31" s="16" t="s">
        <v>7</v>
      </c>
      <c r="B31" s="26">
        <v>905.68</v>
      </c>
    </row>
    <row r="32" spans="1:2">
      <c r="A32" s="16" t="s">
        <v>23</v>
      </c>
      <c r="B32" s="27">
        <v>5458.58</v>
      </c>
    </row>
    <row r="33" spans="1:2">
      <c r="A33" s="16" t="s">
        <v>8</v>
      </c>
      <c r="B33" s="27">
        <v>6511.14</v>
      </c>
    </row>
    <row r="34" spans="1:2">
      <c r="A34" s="22" t="s">
        <v>15</v>
      </c>
      <c r="B34" s="2">
        <f>SUM(B35)</f>
        <v>9930.8799999999992</v>
      </c>
    </row>
    <row r="35" spans="1:2" ht="15" customHeight="1">
      <c r="A35" s="16" t="s">
        <v>12</v>
      </c>
      <c r="B35" s="18">
        <v>9930.8799999999992</v>
      </c>
    </row>
    <row r="36" spans="1:2">
      <c r="A36" s="28" t="s">
        <v>16</v>
      </c>
      <c r="B36" s="5">
        <f>B20/B3*100</f>
        <v>41.112219328294756</v>
      </c>
    </row>
    <row r="37" spans="1:2" s="6" customFormat="1">
      <c r="A37" s="20"/>
      <c r="B37" s="21"/>
    </row>
    <row r="38" spans="1:2" s="6" customFormat="1">
      <c r="A38" s="20"/>
      <c r="B38" s="21"/>
    </row>
    <row r="39" spans="1:2">
      <c r="A39" s="33" t="s">
        <v>17</v>
      </c>
      <c r="B39" s="34">
        <f>B53+B56</f>
        <v>87309.5</v>
      </c>
    </row>
    <row r="40" spans="1:2">
      <c r="A40" s="33"/>
      <c r="B40" s="34"/>
    </row>
    <row r="41" spans="1:2">
      <c r="A41" s="35" t="s">
        <v>14</v>
      </c>
      <c r="B41" s="35"/>
    </row>
    <row r="42" spans="1:2">
      <c r="A42" s="16" t="s">
        <v>25</v>
      </c>
      <c r="B42" s="23">
        <v>1727.13</v>
      </c>
    </row>
    <row r="43" spans="1:2">
      <c r="A43" s="16" t="s">
        <v>3</v>
      </c>
      <c r="B43" s="23">
        <v>13578.83</v>
      </c>
    </row>
    <row r="44" spans="1:2">
      <c r="A44" s="16" t="s">
        <v>2</v>
      </c>
      <c r="B44" s="23">
        <v>11017.91</v>
      </c>
    </row>
    <row r="45" spans="1:2">
      <c r="A45" s="16" t="s">
        <v>9</v>
      </c>
      <c r="B45" s="23">
        <v>7087.2</v>
      </c>
    </row>
    <row r="46" spans="1:2">
      <c r="A46" s="16" t="s">
        <v>10</v>
      </c>
      <c r="B46" s="23">
        <v>12209.04</v>
      </c>
    </row>
    <row r="47" spans="1:2">
      <c r="A47" s="16" t="s">
        <v>6</v>
      </c>
      <c r="B47" s="23">
        <v>5360.06</v>
      </c>
    </row>
    <row r="48" spans="1:2">
      <c r="A48" s="16" t="s">
        <v>5</v>
      </c>
      <c r="B48" s="23">
        <v>4645.3900000000003</v>
      </c>
    </row>
    <row r="49" spans="1:2">
      <c r="A49" s="16" t="s">
        <v>4</v>
      </c>
      <c r="B49" s="23">
        <v>357.34</v>
      </c>
    </row>
    <row r="50" spans="1:2" s="7" customFormat="1">
      <c r="A50" s="16" t="s">
        <v>7</v>
      </c>
      <c r="B50" s="17">
        <v>2203.58</v>
      </c>
    </row>
    <row r="51" spans="1:2" s="7" customFormat="1">
      <c r="A51" s="16" t="s">
        <v>23</v>
      </c>
      <c r="B51" s="18">
        <v>13281.05</v>
      </c>
    </row>
    <row r="52" spans="1:2" s="7" customFormat="1">
      <c r="A52" s="16" t="s">
        <v>8</v>
      </c>
      <c r="B52" s="19">
        <v>15841.97</v>
      </c>
    </row>
    <row r="53" spans="1:2">
      <c r="A53" s="28" t="s">
        <v>18</v>
      </c>
      <c r="B53" s="41">
        <f>SUM(B42:B52)</f>
        <v>87309.5</v>
      </c>
    </row>
    <row r="54" spans="1:2">
      <c r="A54" s="35" t="s">
        <v>15</v>
      </c>
      <c r="B54" s="35"/>
    </row>
    <row r="55" spans="1:2" ht="15" customHeight="1">
      <c r="A55" s="16" t="s">
        <v>12</v>
      </c>
      <c r="B55" s="8">
        <v>0</v>
      </c>
    </row>
    <row r="56" spans="1:2">
      <c r="A56" s="28" t="s">
        <v>19</v>
      </c>
      <c r="B56" s="9">
        <f>SUM(B55:B55)</f>
        <v>0</v>
      </c>
    </row>
    <row r="57" spans="1:2">
      <c r="A57" s="29"/>
      <c r="B57" s="30"/>
    </row>
    <row r="58" spans="1:2">
      <c r="A58" s="31"/>
      <c r="B58" s="21"/>
    </row>
    <row r="59" spans="1:2">
      <c r="A59" s="36" t="s">
        <v>20</v>
      </c>
      <c r="B59" s="36"/>
    </row>
    <row r="60" spans="1:2">
      <c r="A60" s="20" t="s">
        <v>26</v>
      </c>
      <c r="B60" s="10">
        <f>B22-B53</f>
        <v>-51424.82</v>
      </c>
    </row>
    <row r="61" spans="1:2">
      <c r="A61" s="20" t="s">
        <v>27</v>
      </c>
      <c r="B61" s="11">
        <f>B35-B56</f>
        <v>9930.8799999999992</v>
      </c>
    </row>
    <row r="62" spans="1:2" ht="25.5" customHeight="1">
      <c r="A62" s="20" t="s">
        <v>28</v>
      </c>
      <c r="B62" s="10">
        <v>61757.33</v>
      </c>
    </row>
    <row r="63" spans="1:2" s="12" customFormat="1" ht="12.75">
      <c r="A63" s="3"/>
      <c r="B63" s="4"/>
    </row>
    <row r="64" spans="1:2">
      <c r="A64" s="7" t="s">
        <v>22</v>
      </c>
      <c r="B64" s="13" t="s">
        <v>21</v>
      </c>
    </row>
  </sheetData>
  <mergeCells count="10">
    <mergeCell ref="A59:B59"/>
    <mergeCell ref="A41:B41"/>
    <mergeCell ref="A1:B1"/>
    <mergeCell ref="A3:A4"/>
    <mergeCell ref="B3:B4"/>
    <mergeCell ref="A20:A21"/>
    <mergeCell ref="B20:B21"/>
    <mergeCell ref="A39:A40"/>
    <mergeCell ref="B39:B40"/>
    <mergeCell ref="A54:B5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4"/>
  <sheetViews>
    <sheetView topLeftCell="A31" workbookViewId="0">
      <selection activeCell="B56" sqref="B56"/>
    </sheetView>
  </sheetViews>
  <sheetFormatPr defaultRowHeight="15"/>
  <cols>
    <col min="1" max="1" width="74.28515625" customWidth="1"/>
    <col min="2" max="2" width="17" style="14" customWidth="1"/>
  </cols>
  <sheetData>
    <row r="1" spans="1:2" ht="64.5" customHeight="1">
      <c r="A1" s="37" t="s">
        <v>31</v>
      </c>
      <c r="B1" s="37"/>
    </row>
    <row r="2" spans="1:2">
      <c r="A2" s="1"/>
      <c r="B2" s="1"/>
    </row>
    <row r="3" spans="1:2">
      <c r="A3" s="33" t="s">
        <v>0</v>
      </c>
      <c r="B3" s="34">
        <f>B5+B17</f>
        <v>171842.93000000002</v>
      </c>
    </row>
    <row r="4" spans="1:2">
      <c r="A4" s="38"/>
      <c r="B4" s="34"/>
    </row>
    <row r="5" spans="1:2">
      <c r="A5" s="15" t="s">
        <v>1</v>
      </c>
      <c r="B5" s="2">
        <f>SUM(B6:B16)</f>
        <v>134645.03000000003</v>
      </c>
    </row>
    <row r="6" spans="1:2">
      <c r="A6" s="16" t="s">
        <v>25</v>
      </c>
      <c r="B6" s="23">
        <v>2663.51</v>
      </c>
    </row>
    <row r="7" spans="1:2">
      <c r="A7" s="16" t="s">
        <v>3</v>
      </c>
      <c r="B7" s="23">
        <v>20940.7</v>
      </c>
    </row>
    <row r="8" spans="1:2">
      <c r="A8" s="16" t="s">
        <v>2</v>
      </c>
      <c r="B8" s="23">
        <v>16991.36</v>
      </c>
    </row>
    <row r="9" spans="1:2">
      <c r="A9" s="16" t="s">
        <v>9</v>
      </c>
      <c r="B9" s="23">
        <v>10929.58</v>
      </c>
    </row>
    <row r="10" spans="1:2">
      <c r="A10" s="16" t="s">
        <v>10</v>
      </c>
      <c r="B10" s="23">
        <v>18828.259999999998</v>
      </c>
    </row>
    <row r="11" spans="1:2">
      <c r="A11" s="16" t="s">
        <v>6</v>
      </c>
      <c r="B11" s="23">
        <v>8266.07</v>
      </c>
    </row>
    <row r="12" spans="1:2">
      <c r="A12" s="16" t="s">
        <v>5</v>
      </c>
      <c r="B12" s="23">
        <v>7163.92</v>
      </c>
    </row>
    <row r="13" spans="1:2">
      <c r="A13" s="16" t="s">
        <v>4</v>
      </c>
      <c r="B13" s="23">
        <v>551.07000000000005</v>
      </c>
    </row>
    <row r="14" spans="1:2">
      <c r="A14" s="16" t="s">
        <v>7</v>
      </c>
      <c r="B14" s="17">
        <v>3398.27</v>
      </c>
    </row>
    <row r="15" spans="1:2">
      <c r="A15" s="16" t="s">
        <v>23</v>
      </c>
      <c r="B15" s="18">
        <v>20481.47</v>
      </c>
    </row>
    <row r="16" spans="1:2">
      <c r="A16" s="16" t="s">
        <v>8</v>
      </c>
      <c r="B16" s="19">
        <v>24430.82</v>
      </c>
    </row>
    <row r="17" spans="1:2">
      <c r="A17" s="15" t="s">
        <v>11</v>
      </c>
      <c r="B17" s="2">
        <f>SUM(B18)</f>
        <v>37197.9</v>
      </c>
    </row>
    <row r="18" spans="1:2" ht="27.75" customHeight="1">
      <c r="A18" s="16" t="s">
        <v>12</v>
      </c>
      <c r="B18" s="18">
        <v>37197.9</v>
      </c>
    </row>
    <row r="19" spans="1:2">
      <c r="A19" s="20"/>
      <c r="B19" s="21"/>
    </row>
    <row r="20" spans="1:2">
      <c r="A20" s="33" t="s">
        <v>13</v>
      </c>
      <c r="B20" s="34">
        <f>B22+B34</f>
        <v>136418.67000000001</v>
      </c>
    </row>
    <row r="21" spans="1:2">
      <c r="A21" s="33"/>
      <c r="B21" s="34"/>
    </row>
    <row r="22" spans="1:2">
      <c r="A22" s="22" t="s">
        <v>14</v>
      </c>
      <c r="B22" s="2">
        <f>SUM(B23:B33)</f>
        <v>106912.08</v>
      </c>
    </row>
    <row r="23" spans="1:2">
      <c r="A23" s="16" t="s">
        <v>25</v>
      </c>
      <c r="B23" s="23">
        <v>2114.9</v>
      </c>
    </row>
    <row r="24" spans="1:2">
      <c r="A24" s="16" t="s">
        <v>3</v>
      </c>
      <c r="B24" s="17">
        <v>16627.53</v>
      </c>
    </row>
    <row r="25" spans="1:2">
      <c r="A25" s="16" t="s">
        <v>2</v>
      </c>
      <c r="B25" s="18">
        <v>13491.63</v>
      </c>
    </row>
    <row r="26" spans="1:2">
      <c r="A26" s="16" t="s">
        <v>9</v>
      </c>
      <c r="B26" s="39">
        <v>8678.4</v>
      </c>
    </row>
    <row r="27" spans="1:2">
      <c r="A27" s="16" t="s">
        <v>10</v>
      </c>
      <c r="B27" s="24">
        <v>14950.19</v>
      </c>
    </row>
    <row r="28" spans="1:2">
      <c r="A28" s="16" t="s">
        <v>6</v>
      </c>
      <c r="B28" s="25">
        <v>6563.5</v>
      </c>
    </row>
    <row r="29" spans="1:2">
      <c r="A29" s="16" t="s">
        <v>5</v>
      </c>
      <c r="B29" s="40">
        <v>5688.36</v>
      </c>
    </row>
    <row r="30" spans="1:2">
      <c r="A30" s="16" t="s">
        <v>4</v>
      </c>
      <c r="B30" s="19">
        <v>437.57</v>
      </c>
    </row>
    <row r="31" spans="1:2">
      <c r="A31" s="16" t="s">
        <v>7</v>
      </c>
      <c r="B31" s="26">
        <v>2698.33</v>
      </c>
    </row>
    <row r="32" spans="1:2">
      <c r="A32" s="16" t="s">
        <v>23</v>
      </c>
      <c r="B32" s="27">
        <v>16262.89</v>
      </c>
    </row>
    <row r="33" spans="1:2">
      <c r="A33" s="16" t="s">
        <v>8</v>
      </c>
      <c r="B33" s="27">
        <v>19398.78</v>
      </c>
    </row>
    <row r="34" spans="1:2">
      <c r="A34" s="22" t="s">
        <v>15</v>
      </c>
      <c r="B34" s="2">
        <f>SUM(B35)</f>
        <v>29506.59</v>
      </c>
    </row>
    <row r="35" spans="1:2" ht="15" customHeight="1">
      <c r="A35" s="16" t="s">
        <v>12</v>
      </c>
      <c r="B35" s="18">
        <v>29506.59</v>
      </c>
    </row>
    <row r="36" spans="1:2">
      <c r="A36" s="28" t="s">
        <v>16</v>
      </c>
      <c r="B36" s="5">
        <f>B20/B3*100</f>
        <v>79.385675046392663</v>
      </c>
    </row>
    <row r="37" spans="1:2" s="6" customFormat="1">
      <c r="A37" s="20"/>
      <c r="B37" s="21"/>
    </row>
    <row r="38" spans="1:2" s="6" customFormat="1">
      <c r="A38" s="20"/>
      <c r="B38" s="21"/>
    </row>
    <row r="39" spans="1:2">
      <c r="A39" s="33" t="s">
        <v>17</v>
      </c>
      <c r="B39" s="34">
        <f>B53+B56</f>
        <v>134645.03000000003</v>
      </c>
    </row>
    <row r="40" spans="1:2">
      <c r="A40" s="33"/>
      <c r="B40" s="34"/>
    </row>
    <row r="41" spans="1:2">
      <c r="A41" s="35" t="s">
        <v>14</v>
      </c>
      <c r="B41" s="35"/>
    </row>
    <row r="42" spans="1:2">
      <c r="A42" s="16" t="s">
        <v>25</v>
      </c>
      <c r="B42" s="23">
        <v>2663.51</v>
      </c>
    </row>
    <row r="43" spans="1:2">
      <c r="A43" s="16" t="s">
        <v>3</v>
      </c>
      <c r="B43" s="23">
        <v>20940.7</v>
      </c>
    </row>
    <row r="44" spans="1:2">
      <c r="A44" s="16" t="s">
        <v>2</v>
      </c>
      <c r="B44" s="23">
        <v>16991.36</v>
      </c>
    </row>
    <row r="45" spans="1:2">
      <c r="A45" s="16" t="s">
        <v>9</v>
      </c>
      <c r="B45" s="23">
        <v>10929.58</v>
      </c>
    </row>
    <row r="46" spans="1:2">
      <c r="A46" s="16" t="s">
        <v>10</v>
      </c>
      <c r="B46" s="23">
        <v>18828.259999999998</v>
      </c>
    </row>
    <row r="47" spans="1:2">
      <c r="A47" s="16" t="s">
        <v>6</v>
      </c>
      <c r="B47" s="23">
        <v>8266.07</v>
      </c>
    </row>
    <row r="48" spans="1:2">
      <c r="A48" s="16" t="s">
        <v>5</v>
      </c>
      <c r="B48" s="23">
        <v>7163.92</v>
      </c>
    </row>
    <row r="49" spans="1:2">
      <c r="A49" s="16" t="s">
        <v>4</v>
      </c>
      <c r="B49" s="23">
        <v>551.07000000000005</v>
      </c>
    </row>
    <row r="50" spans="1:2" s="7" customFormat="1">
      <c r="A50" s="16" t="s">
        <v>7</v>
      </c>
      <c r="B50" s="17">
        <v>3398.27</v>
      </c>
    </row>
    <row r="51" spans="1:2" s="7" customFormat="1">
      <c r="A51" s="16" t="s">
        <v>23</v>
      </c>
      <c r="B51" s="18">
        <v>20481.47</v>
      </c>
    </row>
    <row r="52" spans="1:2" s="7" customFormat="1">
      <c r="A52" s="16" t="s">
        <v>8</v>
      </c>
      <c r="B52" s="19">
        <v>24430.82</v>
      </c>
    </row>
    <row r="53" spans="1:2">
      <c r="A53" s="28" t="s">
        <v>18</v>
      </c>
      <c r="B53" s="41">
        <f>SUM(B42:B52)</f>
        <v>134645.03000000003</v>
      </c>
    </row>
    <row r="54" spans="1:2">
      <c r="A54" s="35" t="s">
        <v>15</v>
      </c>
      <c r="B54" s="35"/>
    </row>
    <row r="55" spans="1:2" ht="15" customHeight="1">
      <c r="A55" s="16" t="s">
        <v>12</v>
      </c>
      <c r="B55" s="8">
        <v>0</v>
      </c>
    </row>
    <row r="56" spans="1:2">
      <c r="A56" s="28" t="s">
        <v>19</v>
      </c>
      <c r="B56" s="9">
        <f>SUM(B55:B55)</f>
        <v>0</v>
      </c>
    </row>
    <row r="57" spans="1:2">
      <c r="A57" s="29"/>
      <c r="B57" s="30"/>
    </row>
    <row r="58" spans="1:2">
      <c r="A58" s="31"/>
      <c r="B58" s="21"/>
    </row>
    <row r="59" spans="1:2">
      <c r="A59" s="36" t="s">
        <v>20</v>
      </c>
      <c r="B59" s="36"/>
    </row>
    <row r="60" spans="1:2">
      <c r="A60" s="20" t="s">
        <v>26</v>
      </c>
      <c r="B60" s="10">
        <f>B22-B53</f>
        <v>-27732.950000000026</v>
      </c>
    </row>
    <row r="61" spans="1:2">
      <c r="A61" s="20" t="s">
        <v>27</v>
      </c>
      <c r="B61" s="11">
        <f>B35-B56</f>
        <v>29506.59</v>
      </c>
    </row>
    <row r="62" spans="1:2" ht="25.5" customHeight="1">
      <c r="A62" s="20" t="s">
        <v>28</v>
      </c>
      <c r="B62" s="10">
        <v>55258.41</v>
      </c>
    </row>
    <row r="63" spans="1:2" s="12" customFormat="1" ht="12.75">
      <c r="A63" s="3"/>
      <c r="B63" s="4"/>
    </row>
    <row r="64" spans="1:2">
      <c r="A64" s="7" t="s">
        <v>22</v>
      </c>
      <c r="B64" s="13" t="s">
        <v>21</v>
      </c>
    </row>
  </sheetData>
  <mergeCells count="10">
    <mergeCell ref="A59:B59"/>
    <mergeCell ref="A41:B41"/>
    <mergeCell ref="A1:B1"/>
    <mergeCell ref="A3:A4"/>
    <mergeCell ref="B3:B4"/>
    <mergeCell ref="A20:A21"/>
    <mergeCell ref="B20:B21"/>
    <mergeCell ref="A39:A40"/>
    <mergeCell ref="B39:B40"/>
    <mergeCell ref="A54:B54"/>
  </mergeCells>
  <pageMargins left="0.7" right="0.7" top="0.75" bottom="0.75" header="0.3" footer="0.3"/>
  <pageSetup paperSize="9" orientation="portrait" horizontalDpi="180" verticalDpi="18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B64"/>
  <sheetViews>
    <sheetView topLeftCell="A31" workbookViewId="0">
      <selection activeCell="B56" sqref="B56"/>
    </sheetView>
  </sheetViews>
  <sheetFormatPr defaultRowHeight="15"/>
  <cols>
    <col min="1" max="1" width="74.28515625" customWidth="1"/>
    <col min="2" max="2" width="17" style="14" customWidth="1"/>
  </cols>
  <sheetData>
    <row r="1" spans="1:2" ht="66" customHeight="1">
      <c r="A1" s="37" t="s">
        <v>58</v>
      </c>
      <c r="B1" s="37"/>
    </row>
    <row r="2" spans="1:2">
      <c r="A2" s="1"/>
      <c r="B2" s="1"/>
    </row>
    <row r="3" spans="1:2">
      <c r="A3" s="33" t="s">
        <v>0</v>
      </c>
      <c r="B3" s="34">
        <f>B5+B17</f>
        <v>112035.12</v>
      </c>
    </row>
    <row r="4" spans="1:2">
      <c r="A4" s="38"/>
      <c r="B4" s="34"/>
    </row>
    <row r="5" spans="1:2">
      <c r="A5" s="15" t="s">
        <v>1</v>
      </c>
      <c r="B5" s="2">
        <f>SUM(B6:B16)</f>
        <v>87784.03</v>
      </c>
    </row>
    <row r="6" spans="1:2">
      <c r="A6" s="16" t="s">
        <v>25</v>
      </c>
      <c r="B6" s="23">
        <v>1736.52</v>
      </c>
    </row>
    <row r="7" spans="1:2">
      <c r="A7" s="16" t="s">
        <v>3</v>
      </c>
      <c r="B7" s="23">
        <v>13652.63</v>
      </c>
    </row>
    <row r="8" spans="1:2">
      <c r="A8" s="16" t="s">
        <v>2</v>
      </c>
      <c r="B8" s="23">
        <v>11077.79</v>
      </c>
    </row>
    <row r="9" spans="1:2">
      <c r="A9" s="16" t="s">
        <v>9</v>
      </c>
      <c r="B9" s="23">
        <v>7125.72</v>
      </c>
    </row>
    <row r="10" spans="1:2">
      <c r="A10" s="16" t="s">
        <v>10</v>
      </c>
      <c r="B10" s="23">
        <v>12275.39</v>
      </c>
    </row>
    <row r="11" spans="1:2">
      <c r="A11" s="16" t="s">
        <v>6</v>
      </c>
      <c r="B11" s="23">
        <v>5389.2</v>
      </c>
    </row>
    <row r="12" spans="1:2">
      <c r="A12" s="16" t="s">
        <v>5</v>
      </c>
      <c r="B12" s="23">
        <v>4670.6400000000003</v>
      </c>
    </row>
    <row r="13" spans="1:2">
      <c r="A13" s="16" t="s">
        <v>4</v>
      </c>
      <c r="B13" s="23">
        <v>359.28</v>
      </c>
    </row>
    <row r="14" spans="1:2">
      <c r="A14" s="16" t="s">
        <v>7</v>
      </c>
      <c r="B14" s="17">
        <v>2215.56</v>
      </c>
    </row>
    <row r="15" spans="1:2">
      <c r="A15" s="16" t="s">
        <v>23</v>
      </c>
      <c r="B15" s="18">
        <v>13353.23</v>
      </c>
    </row>
    <row r="16" spans="1:2">
      <c r="A16" s="16" t="s">
        <v>8</v>
      </c>
      <c r="B16" s="19">
        <v>15928.07</v>
      </c>
    </row>
    <row r="17" spans="1:2">
      <c r="A17" s="15" t="s">
        <v>11</v>
      </c>
      <c r="B17" s="2">
        <f>SUM(B18)</f>
        <v>24251.09</v>
      </c>
    </row>
    <row r="18" spans="1:2" ht="27.75" customHeight="1">
      <c r="A18" s="16" t="s">
        <v>12</v>
      </c>
      <c r="B18" s="18">
        <v>24251.09</v>
      </c>
    </row>
    <row r="19" spans="1:2">
      <c r="A19" s="20"/>
      <c r="B19" s="21"/>
    </row>
    <row r="20" spans="1:2">
      <c r="A20" s="33" t="s">
        <v>13</v>
      </c>
      <c r="B20" s="34">
        <f>B22+B34</f>
        <v>52615.57</v>
      </c>
    </row>
    <row r="21" spans="1:2">
      <c r="A21" s="33"/>
      <c r="B21" s="34"/>
    </row>
    <row r="22" spans="1:2">
      <c r="A22" s="22" t="s">
        <v>14</v>
      </c>
      <c r="B22" s="2">
        <f>SUM(B23:B33)</f>
        <v>41226.36</v>
      </c>
    </row>
    <row r="23" spans="1:2">
      <c r="A23" s="16" t="s">
        <v>25</v>
      </c>
      <c r="B23" s="23">
        <v>815.53</v>
      </c>
    </row>
    <row r="24" spans="1:2">
      <c r="A24" s="16" t="s">
        <v>3</v>
      </c>
      <c r="B24" s="17">
        <v>6411.74</v>
      </c>
    </row>
    <row r="25" spans="1:2">
      <c r="A25" s="16" t="s">
        <v>2</v>
      </c>
      <c r="B25" s="18">
        <v>5202.51</v>
      </c>
    </row>
    <row r="26" spans="1:2">
      <c r="A26" s="16" t="s">
        <v>9</v>
      </c>
      <c r="B26" s="39">
        <v>3346.48</v>
      </c>
    </row>
    <row r="27" spans="1:2">
      <c r="A27" s="16" t="s">
        <v>10</v>
      </c>
      <c r="B27" s="24">
        <v>5764.94</v>
      </c>
    </row>
    <row r="28" spans="1:2">
      <c r="A28" s="16" t="s">
        <v>6</v>
      </c>
      <c r="B28" s="25">
        <v>2530.9499999999998</v>
      </c>
    </row>
    <row r="29" spans="1:2">
      <c r="A29" s="16" t="s">
        <v>5</v>
      </c>
      <c r="B29" s="40">
        <v>2193.4899999999998</v>
      </c>
    </row>
    <row r="30" spans="1:2">
      <c r="A30" s="16" t="s">
        <v>4</v>
      </c>
      <c r="B30" s="19">
        <v>168.73</v>
      </c>
    </row>
    <row r="31" spans="1:2">
      <c r="A31" s="16" t="s">
        <v>7</v>
      </c>
      <c r="B31" s="26">
        <v>1040.5</v>
      </c>
    </row>
    <row r="32" spans="1:2">
      <c r="A32" s="16" t="s">
        <v>23</v>
      </c>
      <c r="B32" s="27">
        <v>6271.13</v>
      </c>
    </row>
    <row r="33" spans="1:2">
      <c r="A33" s="16" t="s">
        <v>8</v>
      </c>
      <c r="B33" s="27">
        <v>7480.36</v>
      </c>
    </row>
    <row r="34" spans="1:2">
      <c r="A34" s="22" t="s">
        <v>15</v>
      </c>
      <c r="B34" s="2">
        <f>SUM(B35)</f>
        <v>11389.21</v>
      </c>
    </row>
    <row r="35" spans="1:2" ht="15" customHeight="1">
      <c r="A35" s="16" t="s">
        <v>12</v>
      </c>
      <c r="B35" s="18">
        <v>11389.21</v>
      </c>
    </row>
    <row r="36" spans="1:2">
      <c r="A36" s="28" t="s">
        <v>16</v>
      </c>
      <c r="B36" s="5">
        <f>B20/B3*100</f>
        <v>46.963461100412083</v>
      </c>
    </row>
    <row r="37" spans="1:2" s="6" customFormat="1">
      <c r="A37" s="20"/>
      <c r="B37" s="21"/>
    </row>
    <row r="38" spans="1:2" s="6" customFormat="1">
      <c r="A38" s="20"/>
      <c r="B38" s="21"/>
    </row>
    <row r="39" spans="1:2">
      <c r="A39" s="33" t="s">
        <v>17</v>
      </c>
      <c r="B39" s="34">
        <f>B53+B56</f>
        <v>87784.03</v>
      </c>
    </row>
    <row r="40" spans="1:2">
      <c r="A40" s="33"/>
      <c r="B40" s="34"/>
    </row>
    <row r="41" spans="1:2">
      <c r="A41" s="35" t="s">
        <v>14</v>
      </c>
      <c r="B41" s="35"/>
    </row>
    <row r="42" spans="1:2">
      <c r="A42" s="16" t="s">
        <v>25</v>
      </c>
      <c r="B42" s="23">
        <v>1736.52</v>
      </c>
    </row>
    <row r="43" spans="1:2">
      <c r="A43" s="16" t="s">
        <v>3</v>
      </c>
      <c r="B43" s="23">
        <v>13652.63</v>
      </c>
    </row>
    <row r="44" spans="1:2">
      <c r="A44" s="16" t="s">
        <v>2</v>
      </c>
      <c r="B44" s="23">
        <v>11077.79</v>
      </c>
    </row>
    <row r="45" spans="1:2">
      <c r="A45" s="16" t="s">
        <v>9</v>
      </c>
      <c r="B45" s="23">
        <v>7125.72</v>
      </c>
    </row>
    <row r="46" spans="1:2">
      <c r="A46" s="16" t="s">
        <v>10</v>
      </c>
      <c r="B46" s="23">
        <v>12275.39</v>
      </c>
    </row>
    <row r="47" spans="1:2">
      <c r="A47" s="16" t="s">
        <v>6</v>
      </c>
      <c r="B47" s="23">
        <v>5389.2</v>
      </c>
    </row>
    <row r="48" spans="1:2">
      <c r="A48" s="16" t="s">
        <v>5</v>
      </c>
      <c r="B48" s="23">
        <v>4670.6400000000003</v>
      </c>
    </row>
    <row r="49" spans="1:2">
      <c r="A49" s="16" t="s">
        <v>4</v>
      </c>
      <c r="B49" s="23">
        <v>359.28</v>
      </c>
    </row>
    <row r="50" spans="1:2" s="7" customFormat="1">
      <c r="A50" s="16" t="s">
        <v>7</v>
      </c>
      <c r="B50" s="17">
        <v>2215.56</v>
      </c>
    </row>
    <row r="51" spans="1:2" s="7" customFormat="1">
      <c r="A51" s="16" t="s">
        <v>23</v>
      </c>
      <c r="B51" s="18">
        <v>13353.23</v>
      </c>
    </row>
    <row r="52" spans="1:2" s="7" customFormat="1">
      <c r="A52" s="16" t="s">
        <v>8</v>
      </c>
      <c r="B52" s="19">
        <v>15928.07</v>
      </c>
    </row>
    <row r="53" spans="1:2">
      <c r="A53" s="28" t="s">
        <v>18</v>
      </c>
      <c r="B53" s="41">
        <f>SUM(B42:B52)</f>
        <v>87784.03</v>
      </c>
    </row>
    <row r="54" spans="1:2">
      <c r="A54" s="35" t="s">
        <v>15</v>
      </c>
      <c r="B54" s="35"/>
    </row>
    <row r="55" spans="1:2" ht="15" customHeight="1">
      <c r="A55" s="16" t="s">
        <v>12</v>
      </c>
      <c r="B55" s="8">
        <v>0</v>
      </c>
    </row>
    <row r="56" spans="1:2">
      <c r="A56" s="28" t="s">
        <v>19</v>
      </c>
      <c r="B56" s="9">
        <f>SUM(B55:B55)</f>
        <v>0</v>
      </c>
    </row>
    <row r="57" spans="1:2">
      <c r="A57" s="29"/>
      <c r="B57" s="30"/>
    </row>
    <row r="58" spans="1:2">
      <c r="A58" s="31"/>
      <c r="B58" s="21"/>
    </row>
    <row r="59" spans="1:2">
      <c r="A59" s="36" t="s">
        <v>20</v>
      </c>
      <c r="B59" s="36"/>
    </row>
    <row r="60" spans="1:2">
      <c r="A60" s="20" t="s">
        <v>26</v>
      </c>
      <c r="B60" s="10">
        <f>B22-B53</f>
        <v>-46557.67</v>
      </c>
    </row>
    <row r="61" spans="1:2">
      <c r="A61" s="20" t="s">
        <v>27</v>
      </c>
      <c r="B61" s="11">
        <f>B35-B56</f>
        <v>11389.21</v>
      </c>
    </row>
    <row r="62" spans="1:2" ht="25.5" customHeight="1">
      <c r="A62" s="20" t="s">
        <v>28</v>
      </c>
      <c r="B62" s="10">
        <v>57050.38</v>
      </c>
    </row>
    <row r="63" spans="1:2" s="12" customFormat="1" ht="12.75">
      <c r="A63" s="3"/>
      <c r="B63" s="4"/>
    </row>
    <row r="64" spans="1:2">
      <c r="A64" s="7" t="s">
        <v>22</v>
      </c>
      <c r="B64" s="13" t="s">
        <v>21</v>
      </c>
    </row>
  </sheetData>
  <mergeCells count="10">
    <mergeCell ref="A59:B59"/>
    <mergeCell ref="A41:B41"/>
    <mergeCell ref="A1:B1"/>
    <mergeCell ref="A3:A4"/>
    <mergeCell ref="B3:B4"/>
    <mergeCell ref="A20:A21"/>
    <mergeCell ref="B20:B21"/>
    <mergeCell ref="A39:A40"/>
    <mergeCell ref="B39:B40"/>
    <mergeCell ref="A54:B54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dimension ref="A1:B64"/>
  <sheetViews>
    <sheetView topLeftCell="A28" workbookViewId="0">
      <selection activeCell="B56" sqref="B56"/>
    </sheetView>
  </sheetViews>
  <sheetFormatPr defaultRowHeight="15"/>
  <cols>
    <col min="1" max="1" width="74.28515625" customWidth="1"/>
    <col min="2" max="2" width="17" style="14" customWidth="1"/>
  </cols>
  <sheetData>
    <row r="1" spans="1:2" ht="70.5" customHeight="1">
      <c r="A1" s="37" t="s">
        <v>59</v>
      </c>
      <c r="B1" s="37"/>
    </row>
    <row r="2" spans="1:2">
      <c r="A2" s="1"/>
      <c r="B2" s="1"/>
    </row>
    <row r="3" spans="1:2">
      <c r="A3" s="33" t="s">
        <v>0</v>
      </c>
      <c r="B3" s="34">
        <f>B5+B17</f>
        <v>118450.56</v>
      </c>
    </row>
    <row r="4" spans="1:2">
      <c r="A4" s="38"/>
      <c r="B4" s="34"/>
    </row>
    <row r="5" spans="1:2">
      <c r="A5" s="15" t="s">
        <v>1</v>
      </c>
      <c r="B5" s="2">
        <f>SUM(B6:B16)</f>
        <v>92810.08</v>
      </c>
    </row>
    <row r="6" spans="1:2">
      <c r="A6" s="16" t="s">
        <v>25</v>
      </c>
      <c r="B6" s="23">
        <v>1835.94</v>
      </c>
    </row>
    <row r="7" spans="1:2">
      <c r="A7" s="16" t="s">
        <v>3</v>
      </c>
      <c r="B7" s="23">
        <v>14434.31</v>
      </c>
    </row>
    <row r="8" spans="1:2">
      <c r="A8" s="16" t="s">
        <v>2</v>
      </c>
      <c r="B8" s="23">
        <v>11712.05</v>
      </c>
    </row>
    <row r="9" spans="1:2">
      <c r="A9" s="16" t="s">
        <v>9</v>
      </c>
      <c r="B9" s="23">
        <v>7533.7</v>
      </c>
    </row>
    <row r="10" spans="1:2">
      <c r="A10" s="16" t="s">
        <v>10</v>
      </c>
      <c r="B10" s="23">
        <v>12978.22</v>
      </c>
    </row>
    <row r="11" spans="1:2">
      <c r="A11" s="16" t="s">
        <v>6</v>
      </c>
      <c r="B11" s="23">
        <v>5697.75</v>
      </c>
    </row>
    <row r="12" spans="1:2">
      <c r="A12" s="16" t="s">
        <v>5</v>
      </c>
      <c r="B12" s="23">
        <v>4938.05</v>
      </c>
    </row>
    <row r="13" spans="1:2">
      <c r="A13" s="16" t="s">
        <v>4</v>
      </c>
      <c r="B13" s="23">
        <v>379.85</v>
      </c>
    </row>
    <row r="14" spans="1:2">
      <c r="A14" s="16" t="s">
        <v>7</v>
      </c>
      <c r="B14" s="17">
        <v>2342.41</v>
      </c>
    </row>
    <row r="15" spans="1:2">
      <c r="A15" s="16" t="s">
        <v>23</v>
      </c>
      <c r="B15" s="18">
        <v>14117.77</v>
      </c>
    </row>
    <row r="16" spans="1:2">
      <c r="A16" s="16" t="s">
        <v>8</v>
      </c>
      <c r="B16" s="19">
        <v>16840.03</v>
      </c>
    </row>
    <row r="17" spans="1:2">
      <c r="A17" s="15" t="s">
        <v>11</v>
      </c>
      <c r="B17" s="2">
        <f>SUM(B18)</f>
        <v>25640.48</v>
      </c>
    </row>
    <row r="18" spans="1:2" ht="27.75" customHeight="1">
      <c r="A18" s="16" t="s">
        <v>12</v>
      </c>
      <c r="B18" s="18">
        <v>25640.48</v>
      </c>
    </row>
    <row r="19" spans="1:2">
      <c r="A19" s="20"/>
      <c r="B19" s="21"/>
    </row>
    <row r="20" spans="1:2">
      <c r="A20" s="33" t="s">
        <v>13</v>
      </c>
      <c r="B20" s="34">
        <f>B22+B34</f>
        <v>61168.72</v>
      </c>
    </row>
    <row r="21" spans="1:2">
      <c r="A21" s="33"/>
      <c r="B21" s="34"/>
    </row>
    <row r="22" spans="1:2">
      <c r="A22" s="22" t="s">
        <v>14</v>
      </c>
      <c r="B22" s="2">
        <f>SUM(B23:B33)</f>
        <v>47923</v>
      </c>
    </row>
    <row r="23" spans="1:2">
      <c r="A23" s="16" t="s">
        <v>25</v>
      </c>
      <c r="B23" s="23">
        <v>948</v>
      </c>
    </row>
    <row r="24" spans="1:2">
      <c r="A24" s="16" t="s">
        <v>3</v>
      </c>
      <c r="B24" s="17">
        <v>7453.23</v>
      </c>
    </row>
    <row r="25" spans="1:2">
      <c r="A25" s="16" t="s">
        <v>2</v>
      </c>
      <c r="B25" s="18">
        <v>6047.58</v>
      </c>
    </row>
    <row r="26" spans="1:2">
      <c r="A26" s="16" t="s">
        <v>9</v>
      </c>
      <c r="B26" s="39">
        <v>3890.07</v>
      </c>
    </row>
    <row r="27" spans="1:2">
      <c r="A27" s="16" t="s">
        <v>10</v>
      </c>
      <c r="B27" s="24">
        <v>6701.37</v>
      </c>
    </row>
    <row r="28" spans="1:2">
      <c r="A28" s="16" t="s">
        <v>6</v>
      </c>
      <c r="B28" s="25">
        <v>2942.07</v>
      </c>
    </row>
    <row r="29" spans="1:2">
      <c r="A29" s="16" t="s">
        <v>5</v>
      </c>
      <c r="B29" s="40">
        <v>2549.79</v>
      </c>
    </row>
    <row r="30" spans="1:2">
      <c r="A30" s="16" t="s">
        <v>4</v>
      </c>
      <c r="B30" s="19">
        <v>196.14</v>
      </c>
    </row>
    <row r="31" spans="1:2">
      <c r="A31" s="16" t="s">
        <v>7</v>
      </c>
      <c r="B31" s="26">
        <v>1209.52</v>
      </c>
    </row>
    <row r="32" spans="1:2">
      <c r="A32" s="16" t="s">
        <v>23</v>
      </c>
      <c r="B32" s="27">
        <v>7289.79</v>
      </c>
    </row>
    <row r="33" spans="1:2">
      <c r="A33" s="16" t="s">
        <v>8</v>
      </c>
      <c r="B33" s="27">
        <v>8695.44</v>
      </c>
    </row>
    <row r="34" spans="1:2">
      <c r="A34" s="22" t="s">
        <v>15</v>
      </c>
      <c r="B34" s="2">
        <f>SUM(B35)</f>
        <v>13245.72</v>
      </c>
    </row>
    <row r="35" spans="1:2" ht="15" customHeight="1">
      <c r="A35" s="16" t="s">
        <v>12</v>
      </c>
      <c r="B35" s="18">
        <v>13245.72</v>
      </c>
    </row>
    <row r="36" spans="1:2">
      <c r="A36" s="28" t="s">
        <v>16</v>
      </c>
      <c r="B36" s="5">
        <f>B20/B3*100</f>
        <v>51.640718287866264</v>
      </c>
    </row>
    <row r="37" spans="1:2" s="6" customFormat="1">
      <c r="A37" s="20"/>
      <c r="B37" s="21"/>
    </row>
    <row r="38" spans="1:2" s="6" customFormat="1">
      <c r="A38" s="20"/>
      <c r="B38" s="21"/>
    </row>
    <row r="39" spans="1:2">
      <c r="A39" s="33" t="s">
        <v>17</v>
      </c>
      <c r="B39" s="34">
        <f>B53+B56</f>
        <v>92810.08</v>
      </c>
    </row>
    <row r="40" spans="1:2">
      <c r="A40" s="33"/>
      <c r="B40" s="34"/>
    </row>
    <row r="41" spans="1:2">
      <c r="A41" s="35" t="s">
        <v>14</v>
      </c>
      <c r="B41" s="35"/>
    </row>
    <row r="42" spans="1:2">
      <c r="A42" s="16" t="s">
        <v>25</v>
      </c>
      <c r="B42" s="23">
        <v>1835.94</v>
      </c>
    </row>
    <row r="43" spans="1:2">
      <c r="A43" s="16" t="s">
        <v>3</v>
      </c>
      <c r="B43" s="23">
        <v>14434.31</v>
      </c>
    </row>
    <row r="44" spans="1:2">
      <c r="A44" s="16" t="s">
        <v>2</v>
      </c>
      <c r="B44" s="23">
        <v>11712.05</v>
      </c>
    </row>
    <row r="45" spans="1:2">
      <c r="A45" s="16" t="s">
        <v>9</v>
      </c>
      <c r="B45" s="23">
        <v>7533.7</v>
      </c>
    </row>
    <row r="46" spans="1:2">
      <c r="A46" s="16" t="s">
        <v>10</v>
      </c>
      <c r="B46" s="23">
        <v>12978.22</v>
      </c>
    </row>
    <row r="47" spans="1:2">
      <c r="A47" s="16" t="s">
        <v>6</v>
      </c>
      <c r="B47" s="23">
        <v>5697.75</v>
      </c>
    </row>
    <row r="48" spans="1:2">
      <c r="A48" s="16" t="s">
        <v>5</v>
      </c>
      <c r="B48" s="23">
        <v>4938.05</v>
      </c>
    </row>
    <row r="49" spans="1:2">
      <c r="A49" s="16" t="s">
        <v>4</v>
      </c>
      <c r="B49" s="23">
        <v>379.85</v>
      </c>
    </row>
    <row r="50" spans="1:2" s="7" customFormat="1">
      <c r="A50" s="16" t="s">
        <v>7</v>
      </c>
      <c r="B50" s="17">
        <v>2342.41</v>
      </c>
    </row>
    <row r="51" spans="1:2" s="7" customFormat="1">
      <c r="A51" s="16" t="s">
        <v>23</v>
      </c>
      <c r="B51" s="18">
        <v>14117.77</v>
      </c>
    </row>
    <row r="52" spans="1:2" s="7" customFormat="1">
      <c r="A52" s="16" t="s">
        <v>8</v>
      </c>
      <c r="B52" s="19">
        <v>16840.03</v>
      </c>
    </row>
    <row r="53" spans="1:2">
      <c r="A53" s="28" t="s">
        <v>18</v>
      </c>
      <c r="B53" s="41">
        <f>SUM(B42:B52)</f>
        <v>92810.08</v>
      </c>
    </row>
    <row r="54" spans="1:2">
      <c r="A54" s="35" t="s">
        <v>15</v>
      </c>
      <c r="B54" s="35"/>
    </row>
    <row r="55" spans="1:2" ht="15" customHeight="1">
      <c r="A55" s="16" t="s">
        <v>12</v>
      </c>
      <c r="B55" s="8">
        <v>0</v>
      </c>
    </row>
    <row r="56" spans="1:2">
      <c r="A56" s="28" t="s">
        <v>19</v>
      </c>
      <c r="B56" s="9">
        <f>SUM(B55:B55)</f>
        <v>0</v>
      </c>
    </row>
    <row r="57" spans="1:2">
      <c r="A57" s="29"/>
      <c r="B57" s="30"/>
    </row>
    <row r="58" spans="1:2">
      <c r="A58" s="31"/>
      <c r="B58" s="21"/>
    </row>
    <row r="59" spans="1:2">
      <c r="A59" s="36" t="s">
        <v>20</v>
      </c>
      <c r="B59" s="36"/>
    </row>
    <row r="60" spans="1:2">
      <c r="A60" s="20" t="s">
        <v>26</v>
      </c>
      <c r="B60" s="10">
        <f>B22-B53</f>
        <v>-44887.08</v>
      </c>
    </row>
    <row r="61" spans="1:2">
      <c r="A61" s="20" t="s">
        <v>27</v>
      </c>
      <c r="B61" s="11">
        <f>B35-B56</f>
        <v>13245.72</v>
      </c>
    </row>
    <row r="62" spans="1:2" ht="25.5" customHeight="1">
      <c r="A62" s="20" t="s">
        <v>28</v>
      </c>
      <c r="B62" s="10">
        <v>50105.34</v>
      </c>
    </row>
    <row r="63" spans="1:2" s="12" customFormat="1" ht="12.75">
      <c r="A63" s="3"/>
      <c r="B63" s="4"/>
    </row>
    <row r="64" spans="1:2">
      <c r="A64" s="7" t="s">
        <v>22</v>
      </c>
      <c r="B64" s="13" t="s">
        <v>21</v>
      </c>
    </row>
  </sheetData>
  <mergeCells count="10">
    <mergeCell ref="A59:B59"/>
    <mergeCell ref="A41:B41"/>
    <mergeCell ref="A1:B1"/>
    <mergeCell ref="A3:A4"/>
    <mergeCell ref="B3:B4"/>
    <mergeCell ref="A20:A21"/>
    <mergeCell ref="B20:B21"/>
    <mergeCell ref="A39:A40"/>
    <mergeCell ref="B39:B40"/>
    <mergeCell ref="A54:B54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dimension ref="A1:B64"/>
  <sheetViews>
    <sheetView topLeftCell="A37" workbookViewId="0">
      <selection activeCell="B56" sqref="B56"/>
    </sheetView>
  </sheetViews>
  <sheetFormatPr defaultRowHeight="15"/>
  <cols>
    <col min="1" max="1" width="74.28515625" customWidth="1"/>
    <col min="2" max="2" width="17" style="14" customWidth="1"/>
  </cols>
  <sheetData>
    <row r="1" spans="1:2" ht="74.25" customHeight="1">
      <c r="A1" s="37" t="s">
        <v>60</v>
      </c>
      <c r="B1" s="37"/>
    </row>
    <row r="2" spans="1:2">
      <c r="A2" s="1"/>
      <c r="B2" s="1"/>
    </row>
    <row r="3" spans="1:2">
      <c r="A3" s="33" t="s">
        <v>0</v>
      </c>
      <c r="B3" s="34">
        <f>B5+B17</f>
        <v>104038.85999999999</v>
      </c>
    </row>
    <row r="4" spans="1:2">
      <c r="A4" s="38"/>
      <c r="B4" s="34"/>
    </row>
    <row r="5" spans="1:2">
      <c r="A5" s="15" t="s">
        <v>1</v>
      </c>
      <c r="B5" s="2">
        <f>SUM(B6:B16)</f>
        <v>81659.659999999989</v>
      </c>
    </row>
    <row r="6" spans="1:2">
      <c r="A6" s="16" t="s">
        <v>25</v>
      </c>
      <c r="B6" s="23">
        <v>1615.37</v>
      </c>
    </row>
    <row r="7" spans="1:2">
      <c r="A7" s="16" t="s">
        <v>3</v>
      </c>
      <c r="B7" s="23">
        <v>12700.14</v>
      </c>
    </row>
    <row r="8" spans="1:2">
      <c r="A8" s="16" t="s">
        <v>2</v>
      </c>
      <c r="B8" s="23">
        <v>10304.94</v>
      </c>
    </row>
    <row r="9" spans="1:2">
      <c r="A9" s="16" t="s">
        <v>9</v>
      </c>
      <c r="B9" s="23">
        <v>6628.58</v>
      </c>
    </row>
    <row r="10" spans="1:2">
      <c r="A10" s="16" t="s">
        <v>10</v>
      </c>
      <c r="B10" s="23">
        <v>11418.98</v>
      </c>
    </row>
    <row r="11" spans="1:2">
      <c r="A11" s="16" t="s">
        <v>6</v>
      </c>
      <c r="B11" s="23">
        <v>5013.21</v>
      </c>
    </row>
    <row r="12" spans="1:2">
      <c r="A12" s="16" t="s">
        <v>5</v>
      </c>
      <c r="B12" s="23">
        <v>4344.78</v>
      </c>
    </row>
    <row r="13" spans="1:2">
      <c r="A13" s="16" t="s">
        <v>4</v>
      </c>
      <c r="B13" s="23">
        <v>334.21</v>
      </c>
    </row>
    <row r="14" spans="1:2">
      <c r="A14" s="16" t="s">
        <v>7</v>
      </c>
      <c r="B14" s="17">
        <v>2060.9899999999998</v>
      </c>
    </row>
    <row r="15" spans="1:2">
      <c r="A15" s="16" t="s">
        <v>23</v>
      </c>
      <c r="B15" s="18">
        <v>12421.63</v>
      </c>
    </row>
    <row r="16" spans="1:2">
      <c r="A16" s="16" t="s">
        <v>8</v>
      </c>
      <c r="B16" s="19">
        <v>14816.83</v>
      </c>
    </row>
    <row r="17" spans="1:2">
      <c r="A17" s="15" t="s">
        <v>11</v>
      </c>
      <c r="B17" s="2">
        <f>SUM(B18)</f>
        <v>22379.200000000001</v>
      </c>
    </row>
    <row r="18" spans="1:2" ht="27.75" customHeight="1">
      <c r="A18" s="16" t="s">
        <v>12</v>
      </c>
      <c r="B18" s="18">
        <v>22379.200000000001</v>
      </c>
    </row>
    <row r="19" spans="1:2">
      <c r="A19" s="20"/>
      <c r="B19" s="21"/>
    </row>
    <row r="20" spans="1:2">
      <c r="A20" s="33" t="s">
        <v>13</v>
      </c>
      <c r="B20" s="34">
        <f>B22+B34</f>
        <v>10031.35</v>
      </c>
    </row>
    <row r="21" spans="1:2">
      <c r="A21" s="33"/>
      <c r="B21" s="34"/>
    </row>
    <row r="22" spans="1:2">
      <c r="A22" s="22" t="s">
        <v>14</v>
      </c>
      <c r="B22" s="2">
        <f>SUM(B23:B33)</f>
        <v>7860.0800000000008</v>
      </c>
    </row>
    <row r="23" spans="1:2">
      <c r="A23" s="16" t="s">
        <v>25</v>
      </c>
      <c r="B23" s="23">
        <v>155.49</v>
      </c>
    </row>
    <row r="24" spans="1:2">
      <c r="A24" s="16" t="s">
        <v>3</v>
      </c>
      <c r="B24" s="17">
        <v>1222.44</v>
      </c>
    </row>
    <row r="25" spans="1:2">
      <c r="A25" s="16" t="s">
        <v>2</v>
      </c>
      <c r="B25" s="18">
        <v>991.89</v>
      </c>
    </row>
    <row r="26" spans="1:2">
      <c r="A26" s="16" t="s">
        <v>9</v>
      </c>
      <c r="B26" s="39">
        <v>638.03</v>
      </c>
    </row>
    <row r="27" spans="1:2">
      <c r="A27" s="16" t="s">
        <v>10</v>
      </c>
      <c r="B27" s="24">
        <v>1099.1300000000001</v>
      </c>
    </row>
    <row r="28" spans="1:2">
      <c r="A28" s="16" t="s">
        <v>6</v>
      </c>
      <c r="B28" s="25">
        <v>482.54</v>
      </c>
    </row>
    <row r="29" spans="1:2">
      <c r="A29" s="16" t="s">
        <v>5</v>
      </c>
      <c r="B29" s="40">
        <v>418.2</v>
      </c>
    </row>
    <row r="30" spans="1:2">
      <c r="A30" s="16" t="s">
        <v>4</v>
      </c>
      <c r="B30" s="19">
        <v>32.17</v>
      </c>
    </row>
    <row r="31" spans="1:2">
      <c r="A31" s="16" t="s">
        <v>7</v>
      </c>
      <c r="B31" s="26">
        <v>198.38</v>
      </c>
    </row>
    <row r="32" spans="1:2">
      <c r="A32" s="16" t="s">
        <v>23</v>
      </c>
      <c r="B32" s="27">
        <v>1195.6300000000001</v>
      </c>
    </row>
    <row r="33" spans="1:2">
      <c r="A33" s="16" t="s">
        <v>8</v>
      </c>
      <c r="B33" s="27">
        <v>1426.18</v>
      </c>
    </row>
    <row r="34" spans="1:2">
      <c r="A34" s="22" t="s">
        <v>15</v>
      </c>
      <c r="B34" s="2">
        <f>SUM(B35)</f>
        <v>2171.27</v>
      </c>
    </row>
    <row r="35" spans="1:2" ht="15" customHeight="1">
      <c r="A35" s="16" t="s">
        <v>12</v>
      </c>
      <c r="B35" s="18">
        <v>2171.27</v>
      </c>
    </row>
    <row r="36" spans="1:2">
      <c r="A36" s="28" t="s">
        <v>16</v>
      </c>
      <c r="B36" s="5">
        <f>B20/B3*100</f>
        <v>9.6419261033809871</v>
      </c>
    </row>
    <row r="37" spans="1:2" s="6" customFormat="1">
      <c r="A37" s="20"/>
      <c r="B37" s="21"/>
    </row>
    <row r="38" spans="1:2" s="6" customFormat="1">
      <c r="A38" s="20"/>
      <c r="B38" s="21"/>
    </row>
    <row r="39" spans="1:2">
      <c r="A39" s="33" t="s">
        <v>17</v>
      </c>
      <c r="B39" s="34">
        <f>B53+B56</f>
        <v>81659.659999999989</v>
      </c>
    </row>
    <row r="40" spans="1:2">
      <c r="A40" s="33"/>
      <c r="B40" s="34"/>
    </row>
    <row r="41" spans="1:2">
      <c r="A41" s="35" t="s">
        <v>14</v>
      </c>
      <c r="B41" s="35"/>
    </row>
    <row r="42" spans="1:2">
      <c r="A42" s="16" t="s">
        <v>25</v>
      </c>
      <c r="B42" s="23">
        <v>1615.37</v>
      </c>
    </row>
    <row r="43" spans="1:2">
      <c r="A43" s="16" t="s">
        <v>3</v>
      </c>
      <c r="B43" s="23">
        <v>12700.14</v>
      </c>
    </row>
    <row r="44" spans="1:2">
      <c r="A44" s="16" t="s">
        <v>2</v>
      </c>
      <c r="B44" s="23">
        <v>10304.94</v>
      </c>
    </row>
    <row r="45" spans="1:2">
      <c r="A45" s="16" t="s">
        <v>9</v>
      </c>
      <c r="B45" s="23">
        <v>6628.58</v>
      </c>
    </row>
    <row r="46" spans="1:2">
      <c r="A46" s="16" t="s">
        <v>10</v>
      </c>
      <c r="B46" s="23">
        <v>11418.98</v>
      </c>
    </row>
    <row r="47" spans="1:2">
      <c r="A47" s="16" t="s">
        <v>6</v>
      </c>
      <c r="B47" s="23">
        <v>5013.21</v>
      </c>
    </row>
    <row r="48" spans="1:2">
      <c r="A48" s="16" t="s">
        <v>5</v>
      </c>
      <c r="B48" s="23">
        <v>4344.78</v>
      </c>
    </row>
    <row r="49" spans="1:2">
      <c r="A49" s="16" t="s">
        <v>4</v>
      </c>
      <c r="B49" s="23">
        <v>334.21</v>
      </c>
    </row>
    <row r="50" spans="1:2" s="7" customFormat="1">
      <c r="A50" s="16" t="s">
        <v>7</v>
      </c>
      <c r="B50" s="17">
        <v>2060.9899999999998</v>
      </c>
    </row>
    <row r="51" spans="1:2" s="7" customFormat="1">
      <c r="A51" s="16" t="s">
        <v>23</v>
      </c>
      <c r="B51" s="18">
        <v>12421.63</v>
      </c>
    </row>
    <row r="52" spans="1:2" s="7" customFormat="1">
      <c r="A52" s="16" t="s">
        <v>8</v>
      </c>
      <c r="B52" s="19">
        <v>14816.83</v>
      </c>
    </row>
    <row r="53" spans="1:2">
      <c r="A53" s="28" t="s">
        <v>18</v>
      </c>
      <c r="B53" s="41">
        <f>SUM(B42:B52)</f>
        <v>81659.659999999989</v>
      </c>
    </row>
    <row r="54" spans="1:2">
      <c r="A54" s="35" t="s">
        <v>15</v>
      </c>
      <c r="B54" s="35"/>
    </row>
    <row r="55" spans="1:2" ht="15" customHeight="1">
      <c r="A55" s="16" t="s">
        <v>12</v>
      </c>
      <c r="B55" s="8">
        <v>0</v>
      </c>
    </row>
    <row r="56" spans="1:2">
      <c r="A56" s="28" t="s">
        <v>19</v>
      </c>
      <c r="B56" s="9">
        <f>SUM(B55:B55)</f>
        <v>0</v>
      </c>
    </row>
    <row r="57" spans="1:2">
      <c r="A57" s="29"/>
      <c r="B57" s="30"/>
    </row>
    <row r="58" spans="1:2">
      <c r="A58" s="31"/>
      <c r="B58" s="21"/>
    </row>
    <row r="59" spans="1:2">
      <c r="A59" s="36" t="s">
        <v>20</v>
      </c>
      <c r="B59" s="36"/>
    </row>
    <row r="60" spans="1:2">
      <c r="A60" s="20" t="s">
        <v>26</v>
      </c>
      <c r="B60" s="10">
        <f>B22-B53</f>
        <v>-73799.579999999987</v>
      </c>
    </row>
    <row r="61" spans="1:2">
      <c r="A61" s="20" t="s">
        <v>27</v>
      </c>
      <c r="B61" s="11">
        <f>B35-B56</f>
        <v>2171.27</v>
      </c>
    </row>
    <row r="62" spans="1:2" ht="25.5" customHeight="1">
      <c r="A62" s="20" t="s">
        <v>28</v>
      </c>
      <c r="B62" s="10">
        <v>83141.009999999995</v>
      </c>
    </row>
    <row r="63" spans="1:2" s="12" customFormat="1" ht="12.75">
      <c r="A63" s="3"/>
      <c r="B63" s="4"/>
    </row>
    <row r="64" spans="1:2">
      <c r="A64" s="7" t="s">
        <v>22</v>
      </c>
      <c r="B64" s="13" t="s">
        <v>21</v>
      </c>
    </row>
  </sheetData>
  <mergeCells count="10">
    <mergeCell ref="A59:B59"/>
    <mergeCell ref="A41:B41"/>
    <mergeCell ref="A1:B1"/>
    <mergeCell ref="A3:A4"/>
    <mergeCell ref="B3:B4"/>
    <mergeCell ref="A20:A21"/>
    <mergeCell ref="B20:B21"/>
    <mergeCell ref="A39:A40"/>
    <mergeCell ref="B39:B40"/>
    <mergeCell ref="A54:B54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:B64"/>
  <sheetViews>
    <sheetView topLeftCell="A28" workbookViewId="0">
      <selection activeCell="B56" sqref="B56"/>
    </sheetView>
  </sheetViews>
  <sheetFormatPr defaultRowHeight="15"/>
  <cols>
    <col min="1" max="1" width="74.28515625" customWidth="1"/>
    <col min="2" max="2" width="17" style="14" customWidth="1"/>
  </cols>
  <sheetData>
    <row r="1" spans="1:2" ht="63.75" customHeight="1">
      <c r="A1" s="37" t="s">
        <v>61</v>
      </c>
      <c r="B1" s="37"/>
    </row>
    <row r="2" spans="1:2">
      <c r="A2" s="1"/>
      <c r="B2" s="1"/>
    </row>
    <row r="3" spans="1:2">
      <c r="A3" s="33" t="s">
        <v>0</v>
      </c>
      <c r="B3" s="34">
        <f>B5+B17</f>
        <v>25668.970000000005</v>
      </c>
    </row>
    <row r="4" spans="1:2">
      <c r="A4" s="38"/>
      <c r="B4" s="34"/>
    </row>
    <row r="5" spans="1:2">
      <c r="A5" s="15" t="s">
        <v>1</v>
      </c>
      <c r="B5" s="2">
        <f>SUM(B6:B16)</f>
        <v>20045.130000000005</v>
      </c>
    </row>
    <row r="6" spans="1:2">
      <c r="A6" s="16" t="s">
        <v>25</v>
      </c>
      <c r="B6" s="23">
        <v>396.53</v>
      </c>
    </row>
    <row r="7" spans="1:2">
      <c r="A7" s="16" t="s">
        <v>3</v>
      </c>
      <c r="B7" s="23">
        <v>3117.52</v>
      </c>
    </row>
    <row r="8" spans="1:2">
      <c r="A8" s="16" t="s">
        <v>2</v>
      </c>
      <c r="B8" s="23">
        <v>2529.5700000000002</v>
      </c>
    </row>
    <row r="9" spans="1:2">
      <c r="A9" s="16" t="s">
        <v>9</v>
      </c>
      <c r="B9" s="23">
        <v>1627.13</v>
      </c>
    </row>
    <row r="10" spans="1:2">
      <c r="A10" s="16" t="s">
        <v>10</v>
      </c>
      <c r="B10" s="23">
        <v>2803.04</v>
      </c>
    </row>
    <row r="11" spans="1:2">
      <c r="A11" s="16" t="s">
        <v>6</v>
      </c>
      <c r="B11" s="23">
        <v>1230.5999999999999</v>
      </c>
    </row>
    <row r="12" spans="1:2">
      <c r="A12" s="16" t="s">
        <v>5</v>
      </c>
      <c r="B12" s="23">
        <v>1066.52</v>
      </c>
    </row>
    <row r="13" spans="1:2">
      <c r="A13" s="16" t="s">
        <v>4</v>
      </c>
      <c r="B13" s="23">
        <v>82.04</v>
      </c>
    </row>
    <row r="14" spans="1:2">
      <c r="A14" s="16" t="s">
        <v>7</v>
      </c>
      <c r="B14" s="17">
        <v>505.91</v>
      </c>
    </row>
    <row r="15" spans="1:2">
      <c r="A15" s="16" t="s">
        <v>23</v>
      </c>
      <c r="B15" s="18">
        <v>3049.16</v>
      </c>
    </row>
    <row r="16" spans="1:2">
      <c r="A16" s="16" t="s">
        <v>8</v>
      </c>
      <c r="B16" s="19">
        <v>3637.11</v>
      </c>
    </row>
    <row r="17" spans="1:2">
      <c r="A17" s="15" t="s">
        <v>11</v>
      </c>
      <c r="B17" s="2">
        <f>SUM(B18)</f>
        <v>5623.84</v>
      </c>
    </row>
    <row r="18" spans="1:2" ht="27.75" customHeight="1">
      <c r="A18" s="16" t="s">
        <v>12</v>
      </c>
      <c r="B18" s="18">
        <v>5623.84</v>
      </c>
    </row>
    <row r="19" spans="1:2">
      <c r="A19" s="20"/>
      <c r="B19" s="21"/>
    </row>
    <row r="20" spans="1:2">
      <c r="A20" s="33" t="s">
        <v>13</v>
      </c>
      <c r="B20" s="34">
        <f>B22+B34</f>
        <v>4746.1499999999996</v>
      </c>
    </row>
    <row r="21" spans="1:2">
      <c r="A21" s="33"/>
      <c r="B21" s="34"/>
    </row>
    <row r="22" spans="1:2">
      <c r="A22" s="22" t="s">
        <v>14</v>
      </c>
      <c r="B22" s="2">
        <f>SUM(B23:B33)</f>
        <v>3663.96</v>
      </c>
    </row>
    <row r="23" spans="1:2">
      <c r="A23" s="16" t="s">
        <v>25</v>
      </c>
      <c r="B23" s="23">
        <v>72.48</v>
      </c>
    </row>
    <row r="24" spans="1:2">
      <c r="A24" s="16" t="s">
        <v>3</v>
      </c>
      <c r="B24" s="17">
        <v>569.84</v>
      </c>
    </row>
    <row r="25" spans="1:2">
      <c r="A25" s="16" t="s">
        <v>2</v>
      </c>
      <c r="B25" s="18">
        <v>462.37</v>
      </c>
    </row>
    <row r="26" spans="1:2">
      <c r="A26" s="16" t="s">
        <v>9</v>
      </c>
      <c r="B26" s="39">
        <v>297.42</v>
      </c>
    </row>
    <row r="27" spans="1:2">
      <c r="A27" s="16" t="s">
        <v>10</v>
      </c>
      <c r="B27" s="24">
        <v>512.35</v>
      </c>
    </row>
    <row r="28" spans="1:2">
      <c r="A28" s="16" t="s">
        <v>6</v>
      </c>
      <c r="B28" s="25">
        <v>224.94</v>
      </c>
    </row>
    <row r="29" spans="1:2">
      <c r="A29" s="16" t="s">
        <v>5</v>
      </c>
      <c r="B29" s="40">
        <v>194.94</v>
      </c>
    </row>
    <row r="30" spans="1:2">
      <c r="A30" s="16" t="s">
        <v>4</v>
      </c>
      <c r="B30" s="19">
        <v>15</v>
      </c>
    </row>
    <row r="31" spans="1:2">
      <c r="A31" s="16" t="s">
        <v>7</v>
      </c>
      <c r="B31" s="26">
        <v>92.47</v>
      </c>
    </row>
    <row r="32" spans="1:2">
      <c r="A32" s="16" t="s">
        <v>23</v>
      </c>
      <c r="B32" s="27">
        <v>557.34</v>
      </c>
    </row>
    <row r="33" spans="1:2">
      <c r="A33" s="16" t="s">
        <v>8</v>
      </c>
      <c r="B33" s="27">
        <v>664.81</v>
      </c>
    </row>
    <row r="34" spans="1:2">
      <c r="A34" s="22" t="s">
        <v>15</v>
      </c>
      <c r="B34" s="2">
        <f>SUM(B35)</f>
        <v>1082.19</v>
      </c>
    </row>
    <row r="35" spans="1:2" ht="15" customHeight="1">
      <c r="A35" s="16" t="s">
        <v>12</v>
      </c>
      <c r="B35" s="18">
        <v>1082.19</v>
      </c>
    </row>
    <row r="36" spans="1:2">
      <c r="A36" s="28" t="s">
        <v>16</v>
      </c>
      <c r="B36" s="5">
        <f>B20/B3*100</f>
        <v>18.489834223967687</v>
      </c>
    </row>
    <row r="37" spans="1:2" s="6" customFormat="1">
      <c r="A37" s="20"/>
      <c r="B37" s="21"/>
    </row>
    <row r="38" spans="1:2" s="6" customFormat="1">
      <c r="A38" s="20"/>
      <c r="B38" s="21"/>
    </row>
    <row r="39" spans="1:2">
      <c r="A39" s="33" t="s">
        <v>17</v>
      </c>
      <c r="B39" s="34">
        <f>B53+B56</f>
        <v>20045.130000000005</v>
      </c>
    </row>
    <row r="40" spans="1:2">
      <c r="A40" s="33"/>
      <c r="B40" s="34"/>
    </row>
    <row r="41" spans="1:2">
      <c r="A41" s="35" t="s">
        <v>14</v>
      </c>
      <c r="B41" s="35"/>
    </row>
    <row r="42" spans="1:2">
      <c r="A42" s="16" t="s">
        <v>25</v>
      </c>
      <c r="B42" s="23">
        <v>396.53</v>
      </c>
    </row>
    <row r="43" spans="1:2">
      <c r="A43" s="16" t="s">
        <v>3</v>
      </c>
      <c r="B43" s="23">
        <v>3117.52</v>
      </c>
    </row>
    <row r="44" spans="1:2">
      <c r="A44" s="16" t="s">
        <v>2</v>
      </c>
      <c r="B44" s="23">
        <v>2529.5700000000002</v>
      </c>
    </row>
    <row r="45" spans="1:2">
      <c r="A45" s="16" t="s">
        <v>9</v>
      </c>
      <c r="B45" s="23">
        <v>1627.13</v>
      </c>
    </row>
    <row r="46" spans="1:2">
      <c r="A46" s="16" t="s">
        <v>10</v>
      </c>
      <c r="B46" s="23">
        <v>2803.04</v>
      </c>
    </row>
    <row r="47" spans="1:2">
      <c r="A47" s="16" t="s">
        <v>6</v>
      </c>
      <c r="B47" s="23">
        <v>1230.5999999999999</v>
      </c>
    </row>
    <row r="48" spans="1:2">
      <c r="A48" s="16" t="s">
        <v>5</v>
      </c>
      <c r="B48" s="23">
        <v>1066.52</v>
      </c>
    </row>
    <row r="49" spans="1:2">
      <c r="A49" s="16" t="s">
        <v>4</v>
      </c>
      <c r="B49" s="23">
        <v>82.04</v>
      </c>
    </row>
    <row r="50" spans="1:2" s="7" customFormat="1">
      <c r="A50" s="16" t="s">
        <v>7</v>
      </c>
      <c r="B50" s="17">
        <v>505.91</v>
      </c>
    </row>
    <row r="51" spans="1:2" s="7" customFormat="1">
      <c r="A51" s="16" t="s">
        <v>23</v>
      </c>
      <c r="B51" s="18">
        <v>3049.16</v>
      </c>
    </row>
    <row r="52" spans="1:2" s="7" customFormat="1">
      <c r="A52" s="16" t="s">
        <v>8</v>
      </c>
      <c r="B52" s="19">
        <v>3637.11</v>
      </c>
    </row>
    <row r="53" spans="1:2">
      <c r="A53" s="28" t="s">
        <v>18</v>
      </c>
      <c r="B53" s="41">
        <f>SUM(B42:B52)</f>
        <v>20045.130000000005</v>
      </c>
    </row>
    <row r="54" spans="1:2">
      <c r="A54" s="35" t="s">
        <v>15</v>
      </c>
      <c r="B54" s="35"/>
    </row>
    <row r="55" spans="1:2" ht="15" customHeight="1">
      <c r="A55" s="16" t="s">
        <v>12</v>
      </c>
      <c r="B55" s="8">
        <v>0</v>
      </c>
    </row>
    <row r="56" spans="1:2">
      <c r="A56" s="28" t="s">
        <v>19</v>
      </c>
      <c r="B56" s="9">
        <f>SUM(B55:B55)</f>
        <v>0</v>
      </c>
    </row>
    <row r="57" spans="1:2">
      <c r="A57" s="29"/>
      <c r="B57" s="30"/>
    </row>
    <row r="58" spans="1:2">
      <c r="A58" s="31"/>
      <c r="B58" s="21"/>
    </row>
    <row r="59" spans="1:2">
      <c r="A59" s="36" t="s">
        <v>20</v>
      </c>
      <c r="B59" s="36"/>
    </row>
    <row r="60" spans="1:2">
      <c r="A60" s="20" t="s">
        <v>26</v>
      </c>
      <c r="B60" s="10">
        <f>B22-B53</f>
        <v>-16381.170000000006</v>
      </c>
    </row>
    <row r="61" spans="1:2">
      <c r="A61" s="20" t="s">
        <v>27</v>
      </c>
      <c r="B61" s="11">
        <f>B35-B56</f>
        <v>1082.19</v>
      </c>
    </row>
    <row r="62" spans="1:2" ht="25.5" customHeight="1">
      <c r="A62" s="20" t="s">
        <v>28</v>
      </c>
      <c r="B62" s="10">
        <v>19277.61</v>
      </c>
    </row>
    <row r="63" spans="1:2" s="12" customFormat="1" ht="12.75">
      <c r="A63" s="3"/>
      <c r="B63" s="4"/>
    </row>
    <row r="64" spans="1:2">
      <c r="A64" s="7" t="s">
        <v>22</v>
      </c>
      <c r="B64" s="13" t="s">
        <v>21</v>
      </c>
    </row>
  </sheetData>
  <mergeCells count="10">
    <mergeCell ref="A59:B59"/>
    <mergeCell ref="A41:B41"/>
    <mergeCell ref="A1:B1"/>
    <mergeCell ref="A3:A4"/>
    <mergeCell ref="B3:B4"/>
    <mergeCell ref="A20:A21"/>
    <mergeCell ref="B20:B21"/>
    <mergeCell ref="A39:A40"/>
    <mergeCell ref="B39:B40"/>
    <mergeCell ref="A54:B54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dimension ref="A1:B64"/>
  <sheetViews>
    <sheetView topLeftCell="A25" workbookViewId="0">
      <selection activeCell="B56" sqref="B56"/>
    </sheetView>
  </sheetViews>
  <sheetFormatPr defaultRowHeight="15"/>
  <cols>
    <col min="1" max="1" width="74.28515625" customWidth="1"/>
    <col min="2" max="2" width="17" style="14" customWidth="1"/>
  </cols>
  <sheetData>
    <row r="1" spans="1:2" ht="64.5" customHeight="1">
      <c r="A1" s="37" t="s">
        <v>62</v>
      </c>
      <c r="B1" s="37"/>
    </row>
    <row r="2" spans="1:2">
      <c r="A2" s="1"/>
      <c r="B2" s="1"/>
    </row>
    <row r="3" spans="1:2">
      <c r="A3" s="33" t="s">
        <v>0</v>
      </c>
      <c r="B3" s="34">
        <f>B5+B17</f>
        <v>73294.02</v>
      </c>
    </row>
    <row r="4" spans="1:2">
      <c r="A4" s="38"/>
      <c r="B4" s="34"/>
    </row>
    <row r="5" spans="1:2">
      <c r="A5" s="15" t="s">
        <v>1</v>
      </c>
      <c r="B5" s="2">
        <f>SUM(B6:B16)</f>
        <v>54316.450000000004</v>
      </c>
    </row>
    <row r="6" spans="1:2">
      <c r="A6" s="16" t="s">
        <v>25</v>
      </c>
      <c r="B6" s="23">
        <v>1074.47</v>
      </c>
    </row>
    <row r="7" spans="1:2">
      <c r="A7" s="16" t="s">
        <v>3</v>
      </c>
      <c r="B7" s="23">
        <v>8447.58</v>
      </c>
    </row>
    <row r="8" spans="1:2">
      <c r="A8" s="16" t="s">
        <v>2</v>
      </c>
      <c r="B8" s="23">
        <v>6854.4</v>
      </c>
    </row>
    <row r="9" spans="1:2">
      <c r="A9" s="16" t="s">
        <v>9</v>
      </c>
      <c r="B9" s="23">
        <v>4409.04</v>
      </c>
    </row>
    <row r="10" spans="1:2">
      <c r="A10" s="16" t="s">
        <v>10</v>
      </c>
      <c r="B10" s="23">
        <v>7595.41</v>
      </c>
    </row>
    <row r="11" spans="1:2">
      <c r="A11" s="16" t="s">
        <v>6</v>
      </c>
      <c r="B11" s="23">
        <v>3334.57</v>
      </c>
    </row>
    <row r="12" spans="1:2">
      <c r="A12" s="16" t="s">
        <v>5</v>
      </c>
      <c r="B12" s="23">
        <v>2889.96</v>
      </c>
    </row>
    <row r="13" spans="1:2">
      <c r="A13" s="16" t="s">
        <v>4</v>
      </c>
      <c r="B13" s="23">
        <v>222.3</v>
      </c>
    </row>
    <row r="14" spans="1:2">
      <c r="A14" s="16" t="s">
        <v>7</v>
      </c>
      <c r="B14" s="17">
        <v>1370.88</v>
      </c>
    </row>
    <row r="15" spans="1:2">
      <c r="A15" s="16" t="s">
        <v>23</v>
      </c>
      <c r="B15" s="18">
        <v>8262.33</v>
      </c>
    </row>
    <row r="16" spans="1:2">
      <c r="A16" s="16" t="s">
        <v>8</v>
      </c>
      <c r="B16" s="19">
        <v>9855.51</v>
      </c>
    </row>
    <row r="17" spans="1:2">
      <c r="A17" s="15" t="s">
        <v>11</v>
      </c>
      <c r="B17" s="2">
        <f>SUM(B18)</f>
        <v>18977.57</v>
      </c>
    </row>
    <row r="18" spans="1:2" ht="27.75" customHeight="1">
      <c r="A18" s="16" t="s">
        <v>12</v>
      </c>
      <c r="B18" s="18">
        <v>18977.57</v>
      </c>
    </row>
    <row r="19" spans="1:2">
      <c r="A19" s="20"/>
      <c r="B19" s="21"/>
    </row>
    <row r="20" spans="1:2">
      <c r="A20" s="33" t="s">
        <v>13</v>
      </c>
      <c r="B20" s="34">
        <f>B22+B34</f>
        <v>38928.879999999997</v>
      </c>
    </row>
    <row r="21" spans="1:2">
      <c r="A21" s="33"/>
      <c r="B21" s="34"/>
    </row>
    <row r="22" spans="1:2">
      <c r="A22" s="22" t="s">
        <v>14</v>
      </c>
      <c r="B22" s="2">
        <f>SUM(B23:B33)</f>
        <v>30008.179999999997</v>
      </c>
    </row>
    <row r="23" spans="1:2">
      <c r="A23" s="16" t="s">
        <v>25</v>
      </c>
      <c r="B23" s="23">
        <v>593.61</v>
      </c>
    </row>
    <row r="24" spans="1:2">
      <c r="A24" s="16" t="s">
        <v>3</v>
      </c>
      <c r="B24" s="17">
        <v>4667.03</v>
      </c>
    </row>
    <row r="25" spans="1:2">
      <c r="A25" s="16" t="s">
        <v>2</v>
      </c>
      <c r="B25" s="18">
        <v>3786.84</v>
      </c>
    </row>
    <row r="26" spans="1:2">
      <c r="A26" s="16" t="s">
        <v>9</v>
      </c>
      <c r="B26" s="39">
        <v>2435.86</v>
      </c>
    </row>
    <row r="27" spans="1:2">
      <c r="A27" s="16" t="s">
        <v>10</v>
      </c>
      <c r="B27" s="24">
        <v>4196.2299999999996</v>
      </c>
    </row>
    <row r="28" spans="1:2">
      <c r="A28" s="16" t="s">
        <v>6</v>
      </c>
      <c r="B28" s="25">
        <v>1842.25</v>
      </c>
    </row>
    <row r="29" spans="1:2">
      <c r="A29" s="16" t="s">
        <v>5</v>
      </c>
      <c r="B29" s="40">
        <v>1596.62</v>
      </c>
    </row>
    <row r="30" spans="1:2">
      <c r="A30" s="16" t="s">
        <v>4</v>
      </c>
      <c r="B30" s="19">
        <v>122.82</v>
      </c>
    </row>
    <row r="31" spans="1:2">
      <c r="A31" s="16" t="s">
        <v>7</v>
      </c>
      <c r="B31" s="26">
        <v>757.37</v>
      </c>
    </row>
    <row r="32" spans="1:2">
      <c r="A32" s="16" t="s">
        <v>23</v>
      </c>
      <c r="B32" s="27">
        <v>4564.68</v>
      </c>
    </row>
    <row r="33" spans="1:2">
      <c r="A33" s="16" t="s">
        <v>8</v>
      </c>
      <c r="B33" s="27">
        <v>5444.87</v>
      </c>
    </row>
    <row r="34" spans="1:2">
      <c r="A34" s="22" t="s">
        <v>15</v>
      </c>
      <c r="B34" s="2">
        <f>SUM(B35)</f>
        <v>8920.7000000000007</v>
      </c>
    </row>
    <row r="35" spans="1:2" ht="15" customHeight="1">
      <c r="A35" s="16" t="s">
        <v>12</v>
      </c>
      <c r="B35" s="18">
        <v>8920.7000000000007</v>
      </c>
    </row>
    <row r="36" spans="1:2">
      <c r="A36" s="28" t="s">
        <v>16</v>
      </c>
      <c r="B36" s="5">
        <f>B20/B3*100</f>
        <v>53.113309926239538</v>
      </c>
    </row>
    <row r="37" spans="1:2" s="6" customFormat="1">
      <c r="A37" s="20"/>
      <c r="B37" s="21"/>
    </row>
    <row r="38" spans="1:2" s="6" customFormat="1">
      <c r="A38" s="20"/>
      <c r="B38" s="21"/>
    </row>
    <row r="39" spans="1:2">
      <c r="A39" s="33" t="s">
        <v>17</v>
      </c>
      <c r="B39" s="34">
        <f>B53+B56</f>
        <v>54316.450000000004</v>
      </c>
    </row>
    <row r="40" spans="1:2">
      <c r="A40" s="33"/>
      <c r="B40" s="34"/>
    </row>
    <row r="41" spans="1:2">
      <c r="A41" s="35" t="s">
        <v>14</v>
      </c>
      <c r="B41" s="35"/>
    </row>
    <row r="42" spans="1:2">
      <c r="A42" s="16" t="s">
        <v>25</v>
      </c>
      <c r="B42" s="23">
        <v>1074.47</v>
      </c>
    </row>
    <row r="43" spans="1:2">
      <c r="A43" s="16" t="s">
        <v>3</v>
      </c>
      <c r="B43" s="23">
        <v>8447.58</v>
      </c>
    </row>
    <row r="44" spans="1:2">
      <c r="A44" s="16" t="s">
        <v>2</v>
      </c>
      <c r="B44" s="23">
        <v>6854.4</v>
      </c>
    </row>
    <row r="45" spans="1:2">
      <c r="A45" s="16" t="s">
        <v>9</v>
      </c>
      <c r="B45" s="23">
        <v>4409.04</v>
      </c>
    </row>
    <row r="46" spans="1:2">
      <c r="A46" s="16" t="s">
        <v>10</v>
      </c>
      <c r="B46" s="23">
        <v>7595.41</v>
      </c>
    </row>
    <row r="47" spans="1:2">
      <c r="A47" s="16" t="s">
        <v>6</v>
      </c>
      <c r="B47" s="23">
        <v>3334.57</v>
      </c>
    </row>
    <row r="48" spans="1:2">
      <c r="A48" s="16" t="s">
        <v>5</v>
      </c>
      <c r="B48" s="23">
        <v>2889.96</v>
      </c>
    </row>
    <row r="49" spans="1:2">
      <c r="A49" s="16" t="s">
        <v>4</v>
      </c>
      <c r="B49" s="23">
        <v>222.3</v>
      </c>
    </row>
    <row r="50" spans="1:2" s="7" customFormat="1">
      <c r="A50" s="16" t="s">
        <v>7</v>
      </c>
      <c r="B50" s="17">
        <v>1370.88</v>
      </c>
    </row>
    <row r="51" spans="1:2" s="7" customFormat="1">
      <c r="A51" s="16" t="s">
        <v>23</v>
      </c>
      <c r="B51" s="18">
        <v>8262.33</v>
      </c>
    </row>
    <row r="52" spans="1:2" s="7" customFormat="1">
      <c r="A52" s="16" t="s">
        <v>8</v>
      </c>
      <c r="B52" s="19">
        <v>9855.51</v>
      </c>
    </row>
    <row r="53" spans="1:2">
      <c r="A53" s="28" t="s">
        <v>18</v>
      </c>
      <c r="B53" s="41">
        <f>SUM(B42:B52)</f>
        <v>54316.450000000004</v>
      </c>
    </row>
    <row r="54" spans="1:2">
      <c r="A54" s="35" t="s">
        <v>15</v>
      </c>
      <c r="B54" s="35"/>
    </row>
    <row r="55" spans="1:2" ht="15" customHeight="1">
      <c r="A55" s="16" t="s">
        <v>12</v>
      </c>
      <c r="B55" s="8">
        <v>0</v>
      </c>
    </row>
    <row r="56" spans="1:2">
      <c r="A56" s="28" t="s">
        <v>19</v>
      </c>
      <c r="B56" s="9">
        <f>SUM(B55:B55)</f>
        <v>0</v>
      </c>
    </row>
    <row r="57" spans="1:2">
      <c r="A57" s="29"/>
      <c r="B57" s="30"/>
    </row>
    <row r="58" spans="1:2">
      <c r="A58" s="31"/>
      <c r="B58" s="21"/>
    </row>
    <row r="59" spans="1:2">
      <c r="A59" s="36" t="s">
        <v>20</v>
      </c>
      <c r="B59" s="36"/>
    </row>
    <row r="60" spans="1:2">
      <c r="A60" s="20" t="s">
        <v>26</v>
      </c>
      <c r="B60" s="10">
        <f>B22-B53</f>
        <v>-24308.270000000008</v>
      </c>
    </row>
    <row r="61" spans="1:2">
      <c r="A61" s="20" t="s">
        <v>27</v>
      </c>
      <c r="B61" s="11">
        <f>B35-B56</f>
        <v>8920.7000000000007</v>
      </c>
    </row>
    <row r="62" spans="1:2" ht="25.5" customHeight="1">
      <c r="A62" s="20" t="s">
        <v>28</v>
      </c>
      <c r="B62" s="10">
        <v>23887.63</v>
      </c>
    </row>
    <row r="63" spans="1:2" s="12" customFormat="1" ht="12.75">
      <c r="A63" s="3"/>
      <c r="B63" s="4"/>
    </row>
    <row r="64" spans="1:2">
      <c r="A64" s="7" t="s">
        <v>22</v>
      </c>
      <c r="B64" s="13" t="s">
        <v>21</v>
      </c>
    </row>
  </sheetData>
  <mergeCells count="10">
    <mergeCell ref="A59:B59"/>
    <mergeCell ref="A41:B41"/>
    <mergeCell ref="A1:B1"/>
    <mergeCell ref="A3:A4"/>
    <mergeCell ref="B3:B4"/>
    <mergeCell ref="A20:A21"/>
    <mergeCell ref="B20:B21"/>
    <mergeCell ref="A39:A40"/>
    <mergeCell ref="B39:B40"/>
    <mergeCell ref="A54:B54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dimension ref="A1:B64"/>
  <sheetViews>
    <sheetView topLeftCell="A22" workbookViewId="0">
      <selection activeCell="B56" sqref="B56"/>
    </sheetView>
  </sheetViews>
  <sheetFormatPr defaultRowHeight="15"/>
  <cols>
    <col min="1" max="1" width="74.28515625" customWidth="1"/>
    <col min="2" max="2" width="17" style="14" customWidth="1"/>
  </cols>
  <sheetData>
    <row r="1" spans="1:2" ht="75.75" customHeight="1">
      <c r="A1" s="37" t="s">
        <v>63</v>
      </c>
      <c r="B1" s="37"/>
    </row>
    <row r="2" spans="1:2">
      <c r="A2" s="1"/>
      <c r="B2" s="1"/>
    </row>
    <row r="3" spans="1:2">
      <c r="A3" s="33" t="s">
        <v>0</v>
      </c>
      <c r="B3" s="34">
        <f>B5+B17</f>
        <v>83968.3</v>
      </c>
    </row>
    <row r="4" spans="1:2">
      <c r="A4" s="38"/>
      <c r="B4" s="34"/>
    </row>
    <row r="5" spans="1:2">
      <c r="A5" s="15" t="s">
        <v>1</v>
      </c>
      <c r="B5" s="2">
        <f>SUM(B6:B16)</f>
        <v>62011.37</v>
      </c>
    </row>
    <row r="6" spans="1:2">
      <c r="A6" s="16" t="s">
        <v>25</v>
      </c>
      <c r="B6" s="23">
        <v>1226.69</v>
      </c>
    </row>
    <row r="7" spans="1:2">
      <c r="A7" s="16" t="s">
        <v>3</v>
      </c>
      <c r="B7" s="23">
        <v>9644.33</v>
      </c>
    </row>
    <row r="8" spans="1:2">
      <c r="A8" s="16" t="s">
        <v>2</v>
      </c>
      <c r="B8" s="23">
        <v>7825.45</v>
      </c>
    </row>
    <row r="9" spans="1:2">
      <c r="A9" s="16" t="s">
        <v>9</v>
      </c>
      <c r="B9" s="23">
        <v>5033.67</v>
      </c>
    </row>
    <row r="10" spans="1:2">
      <c r="A10" s="16" t="s">
        <v>10</v>
      </c>
      <c r="B10" s="23">
        <v>8671.44</v>
      </c>
    </row>
    <row r="11" spans="1:2">
      <c r="A11" s="16" t="s">
        <v>6</v>
      </c>
      <c r="B11" s="23">
        <v>3806.97</v>
      </c>
    </row>
    <row r="12" spans="1:2">
      <c r="A12" s="16" t="s">
        <v>5</v>
      </c>
      <c r="B12" s="23">
        <v>3299.38</v>
      </c>
    </row>
    <row r="13" spans="1:2">
      <c r="A13" s="16" t="s">
        <v>4</v>
      </c>
      <c r="B13" s="23">
        <v>253.8</v>
      </c>
    </row>
    <row r="14" spans="1:2">
      <c r="A14" s="16" t="s">
        <v>7</v>
      </c>
      <c r="B14" s="17">
        <v>1565.09</v>
      </c>
    </row>
    <row r="15" spans="1:2">
      <c r="A15" s="16" t="s">
        <v>23</v>
      </c>
      <c r="B15" s="18">
        <v>9432.83</v>
      </c>
    </row>
    <row r="16" spans="1:2">
      <c r="A16" s="16" t="s">
        <v>8</v>
      </c>
      <c r="B16" s="19">
        <v>11251.72</v>
      </c>
    </row>
    <row r="17" spans="1:2">
      <c r="A17" s="15" t="s">
        <v>11</v>
      </c>
      <c r="B17" s="2">
        <f>SUM(B18)</f>
        <v>21956.93</v>
      </c>
    </row>
    <row r="18" spans="1:2" ht="27.75" customHeight="1">
      <c r="A18" s="16" t="s">
        <v>12</v>
      </c>
      <c r="B18" s="18">
        <v>21956.93</v>
      </c>
    </row>
    <row r="19" spans="1:2">
      <c r="A19" s="20"/>
      <c r="B19" s="21"/>
    </row>
    <row r="20" spans="1:2">
      <c r="A20" s="33" t="s">
        <v>13</v>
      </c>
      <c r="B20" s="34">
        <f>B22+B34</f>
        <v>33396.900000000009</v>
      </c>
    </row>
    <row r="21" spans="1:2">
      <c r="A21" s="33"/>
      <c r="B21" s="34"/>
    </row>
    <row r="22" spans="1:2">
      <c r="A22" s="22" t="s">
        <v>14</v>
      </c>
      <c r="B22" s="2">
        <f>SUM(B23:B33)</f>
        <v>25010.210000000006</v>
      </c>
    </row>
    <row r="23" spans="1:2">
      <c r="A23" s="16" t="s">
        <v>25</v>
      </c>
      <c r="B23" s="23">
        <v>494.74</v>
      </c>
    </row>
    <row r="24" spans="1:2">
      <c r="A24" s="16" t="s">
        <v>3</v>
      </c>
      <c r="B24" s="17">
        <v>3889.72</v>
      </c>
    </row>
    <row r="25" spans="1:2">
      <c r="A25" s="16" t="s">
        <v>2</v>
      </c>
      <c r="B25" s="18">
        <v>3156.13</v>
      </c>
    </row>
    <row r="26" spans="1:2">
      <c r="A26" s="16" t="s">
        <v>9</v>
      </c>
      <c r="B26" s="39">
        <v>2030.16</v>
      </c>
    </row>
    <row r="27" spans="1:2">
      <c r="A27" s="16" t="s">
        <v>10</v>
      </c>
      <c r="B27" s="24">
        <v>3497.33</v>
      </c>
    </row>
    <row r="28" spans="1:2">
      <c r="A28" s="16" t="s">
        <v>6</v>
      </c>
      <c r="B28" s="25">
        <v>1535.42</v>
      </c>
    </row>
    <row r="29" spans="1:2">
      <c r="A29" s="16" t="s">
        <v>5</v>
      </c>
      <c r="B29" s="40">
        <v>1330.69</v>
      </c>
    </row>
    <row r="30" spans="1:2">
      <c r="A30" s="16" t="s">
        <v>4</v>
      </c>
      <c r="B30" s="19">
        <v>102.36</v>
      </c>
    </row>
    <row r="31" spans="1:2">
      <c r="A31" s="16" t="s">
        <v>7</v>
      </c>
      <c r="B31" s="26">
        <v>631.23</v>
      </c>
    </row>
    <row r="32" spans="1:2">
      <c r="A32" s="16" t="s">
        <v>23</v>
      </c>
      <c r="B32" s="27">
        <v>3804.42</v>
      </c>
    </row>
    <row r="33" spans="1:2">
      <c r="A33" s="16" t="s">
        <v>8</v>
      </c>
      <c r="B33" s="27">
        <v>4538.01</v>
      </c>
    </row>
    <row r="34" spans="1:2">
      <c r="A34" s="22" t="s">
        <v>15</v>
      </c>
      <c r="B34" s="2">
        <f>SUM(B35)</f>
        <v>8386.69</v>
      </c>
    </row>
    <row r="35" spans="1:2" ht="15" customHeight="1">
      <c r="A35" s="16" t="s">
        <v>12</v>
      </c>
      <c r="B35" s="18">
        <v>8386.69</v>
      </c>
    </row>
    <row r="36" spans="1:2">
      <c r="A36" s="28" t="s">
        <v>16</v>
      </c>
      <c r="B36" s="5">
        <f>B20/B3*100</f>
        <v>39.773223942845107</v>
      </c>
    </row>
    <row r="37" spans="1:2" s="6" customFormat="1">
      <c r="A37" s="20"/>
      <c r="B37" s="21"/>
    </row>
    <row r="38" spans="1:2" s="6" customFormat="1">
      <c r="A38" s="20"/>
      <c r="B38" s="21"/>
    </row>
    <row r="39" spans="1:2">
      <c r="A39" s="33" t="s">
        <v>17</v>
      </c>
      <c r="B39" s="34">
        <f>B53+B56</f>
        <v>62011.37</v>
      </c>
    </row>
    <row r="40" spans="1:2">
      <c r="A40" s="33"/>
      <c r="B40" s="34"/>
    </row>
    <row r="41" spans="1:2">
      <c r="A41" s="35" t="s">
        <v>14</v>
      </c>
      <c r="B41" s="35"/>
    </row>
    <row r="42" spans="1:2">
      <c r="A42" s="16" t="s">
        <v>25</v>
      </c>
      <c r="B42" s="23">
        <v>1226.69</v>
      </c>
    </row>
    <row r="43" spans="1:2">
      <c r="A43" s="16" t="s">
        <v>3</v>
      </c>
      <c r="B43" s="23">
        <v>9644.33</v>
      </c>
    </row>
    <row r="44" spans="1:2">
      <c r="A44" s="16" t="s">
        <v>2</v>
      </c>
      <c r="B44" s="23">
        <v>7825.45</v>
      </c>
    </row>
    <row r="45" spans="1:2">
      <c r="A45" s="16" t="s">
        <v>9</v>
      </c>
      <c r="B45" s="23">
        <v>5033.67</v>
      </c>
    </row>
    <row r="46" spans="1:2">
      <c r="A46" s="16" t="s">
        <v>10</v>
      </c>
      <c r="B46" s="23">
        <v>8671.44</v>
      </c>
    </row>
    <row r="47" spans="1:2">
      <c r="A47" s="16" t="s">
        <v>6</v>
      </c>
      <c r="B47" s="23">
        <v>3806.97</v>
      </c>
    </row>
    <row r="48" spans="1:2">
      <c r="A48" s="16" t="s">
        <v>5</v>
      </c>
      <c r="B48" s="23">
        <v>3299.38</v>
      </c>
    </row>
    <row r="49" spans="1:2">
      <c r="A49" s="16" t="s">
        <v>4</v>
      </c>
      <c r="B49" s="23">
        <v>253.8</v>
      </c>
    </row>
    <row r="50" spans="1:2" s="7" customFormat="1">
      <c r="A50" s="16" t="s">
        <v>7</v>
      </c>
      <c r="B50" s="17">
        <v>1565.09</v>
      </c>
    </row>
    <row r="51" spans="1:2" s="7" customFormat="1">
      <c r="A51" s="16" t="s">
        <v>23</v>
      </c>
      <c r="B51" s="18">
        <v>9432.83</v>
      </c>
    </row>
    <row r="52" spans="1:2" s="7" customFormat="1">
      <c r="A52" s="16" t="s">
        <v>8</v>
      </c>
      <c r="B52" s="19">
        <v>11251.72</v>
      </c>
    </row>
    <row r="53" spans="1:2">
      <c r="A53" s="28" t="s">
        <v>18</v>
      </c>
      <c r="B53" s="41">
        <f>SUM(B42:B52)</f>
        <v>62011.37</v>
      </c>
    </row>
    <row r="54" spans="1:2">
      <c r="A54" s="35" t="s">
        <v>15</v>
      </c>
      <c r="B54" s="35"/>
    </row>
    <row r="55" spans="1:2" ht="15" customHeight="1">
      <c r="A55" s="16" t="s">
        <v>12</v>
      </c>
      <c r="B55" s="8">
        <v>0</v>
      </c>
    </row>
    <row r="56" spans="1:2">
      <c r="A56" s="28" t="s">
        <v>19</v>
      </c>
      <c r="B56" s="9">
        <f>SUM(B55:B55)</f>
        <v>0</v>
      </c>
    </row>
    <row r="57" spans="1:2">
      <c r="A57" s="29"/>
      <c r="B57" s="30"/>
    </row>
    <row r="58" spans="1:2">
      <c r="A58" s="31"/>
      <c r="B58" s="21"/>
    </row>
    <row r="59" spans="1:2">
      <c r="A59" s="36" t="s">
        <v>20</v>
      </c>
      <c r="B59" s="36"/>
    </row>
    <row r="60" spans="1:2">
      <c r="A60" s="20" t="s">
        <v>26</v>
      </c>
      <c r="B60" s="10">
        <f>B22-B53</f>
        <v>-37001.159999999996</v>
      </c>
    </row>
    <row r="61" spans="1:2">
      <c r="A61" s="20" t="s">
        <v>27</v>
      </c>
      <c r="B61" s="11">
        <f>B35-B56</f>
        <v>8386.69</v>
      </c>
    </row>
    <row r="62" spans="1:2" ht="25.5" customHeight="1">
      <c r="A62" s="20" t="s">
        <v>28</v>
      </c>
      <c r="B62" s="10">
        <v>45610.92</v>
      </c>
    </row>
    <row r="63" spans="1:2" s="12" customFormat="1" ht="12.75">
      <c r="A63" s="3"/>
      <c r="B63" s="4"/>
    </row>
    <row r="64" spans="1:2">
      <c r="A64" s="7" t="s">
        <v>22</v>
      </c>
      <c r="B64" s="13" t="s">
        <v>21</v>
      </c>
    </row>
  </sheetData>
  <mergeCells count="10">
    <mergeCell ref="A59:B59"/>
    <mergeCell ref="A41:B41"/>
    <mergeCell ref="A1:B1"/>
    <mergeCell ref="A3:A4"/>
    <mergeCell ref="B3:B4"/>
    <mergeCell ref="A20:A21"/>
    <mergeCell ref="B20:B21"/>
    <mergeCell ref="A39:A40"/>
    <mergeCell ref="B39:B40"/>
    <mergeCell ref="A54:B54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dimension ref="A1:B64"/>
  <sheetViews>
    <sheetView topLeftCell="A25" workbookViewId="0">
      <selection activeCell="B56" sqref="B56"/>
    </sheetView>
  </sheetViews>
  <sheetFormatPr defaultRowHeight="15"/>
  <cols>
    <col min="1" max="1" width="74.28515625" customWidth="1"/>
    <col min="2" max="2" width="17" style="14" customWidth="1"/>
  </cols>
  <sheetData>
    <row r="1" spans="1:2" ht="75" customHeight="1">
      <c r="A1" s="37" t="s">
        <v>64</v>
      </c>
      <c r="B1" s="37"/>
    </row>
    <row r="2" spans="1:2">
      <c r="A2" s="1"/>
      <c r="B2" s="1"/>
    </row>
    <row r="3" spans="1:2">
      <c r="A3" s="33" t="s">
        <v>0</v>
      </c>
      <c r="B3" s="34">
        <f>B5+B17</f>
        <v>47354.86</v>
      </c>
    </row>
    <row r="4" spans="1:2">
      <c r="A4" s="38"/>
      <c r="B4" s="34"/>
    </row>
    <row r="5" spans="1:2">
      <c r="A5" s="15" t="s">
        <v>1</v>
      </c>
      <c r="B5" s="2">
        <f>SUM(B6:B16)</f>
        <v>36110.020000000004</v>
      </c>
    </row>
    <row r="6" spans="1:2">
      <c r="A6" s="16" t="s">
        <v>25</v>
      </c>
      <c r="B6" s="23">
        <v>714.32</v>
      </c>
    </row>
    <row r="7" spans="1:2">
      <c r="A7" s="16" t="s">
        <v>3</v>
      </c>
      <c r="B7" s="23">
        <v>5616.02</v>
      </c>
    </row>
    <row r="8" spans="1:2">
      <c r="A8" s="16" t="s">
        <v>2</v>
      </c>
      <c r="B8" s="23">
        <v>4556.8599999999997</v>
      </c>
    </row>
    <row r="9" spans="1:2">
      <c r="A9" s="16" t="s">
        <v>9</v>
      </c>
      <c r="B9" s="23">
        <v>2931.17</v>
      </c>
    </row>
    <row r="10" spans="1:2">
      <c r="A10" s="16" t="s">
        <v>10</v>
      </c>
      <c r="B10" s="23">
        <v>5049.49</v>
      </c>
    </row>
    <row r="11" spans="1:2">
      <c r="A11" s="16" t="s">
        <v>6</v>
      </c>
      <c r="B11" s="23">
        <v>2216.85</v>
      </c>
    </row>
    <row r="12" spans="1:2">
      <c r="A12" s="16" t="s">
        <v>5</v>
      </c>
      <c r="B12" s="23">
        <v>1921.27</v>
      </c>
    </row>
    <row r="13" spans="1:2">
      <c r="A13" s="16" t="s">
        <v>4</v>
      </c>
      <c r="B13" s="23">
        <v>147.79</v>
      </c>
    </row>
    <row r="14" spans="1:2">
      <c r="A14" s="16" t="s">
        <v>7</v>
      </c>
      <c r="B14" s="17">
        <v>911.37</v>
      </c>
    </row>
    <row r="15" spans="1:2">
      <c r="A15" s="16" t="s">
        <v>23</v>
      </c>
      <c r="B15" s="18">
        <v>5492.86</v>
      </c>
    </row>
    <row r="16" spans="1:2">
      <c r="A16" s="16" t="s">
        <v>8</v>
      </c>
      <c r="B16" s="19">
        <v>6552.02</v>
      </c>
    </row>
    <row r="17" spans="1:2">
      <c r="A17" s="15" t="s">
        <v>11</v>
      </c>
      <c r="B17" s="2">
        <f>SUM(B18)</f>
        <v>11244.84</v>
      </c>
    </row>
    <row r="18" spans="1:2" ht="27.75" customHeight="1">
      <c r="A18" s="16" t="s">
        <v>12</v>
      </c>
      <c r="B18" s="18">
        <v>11244.84</v>
      </c>
    </row>
    <row r="19" spans="1:2">
      <c r="A19" s="20"/>
      <c r="B19" s="21"/>
    </row>
    <row r="20" spans="1:2">
      <c r="A20" s="33" t="s">
        <v>13</v>
      </c>
      <c r="B20" s="34">
        <f>B22+B34</f>
        <v>18593.3</v>
      </c>
    </row>
    <row r="21" spans="1:2">
      <c r="A21" s="33"/>
      <c r="B21" s="34"/>
    </row>
    <row r="22" spans="1:2">
      <c r="A22" s="22" t="s">
        <v>14</v>
      </c>
      <c r="B22" s="2">
        <f>SUM(B23:B33)</f>
        <v>14481.98</v>
      </c>
    </row>
    <row r="23" spans="1:2">
      <c r="A23" s="16" t="s">
        <v>25</v>
      </c>
      <c r="B23" s="23">
        <v>286.48</v>
      </c>
    </row>
    <row r="24" spans="1:2">
      <c r="A24" s="16" t="s">
        <v>3</v>
      </c>
      <c r="B24" s="17">
        <v>2252.31</v>
      </c>
    </row>
    <row r="25" spans="1:2">
      <c r="A25" s="16" t="s">
        <v>2</v>
      </c>
      <c r="B25" s="18">
        <v>1827.53</v>
      </c>
    </row>
    <row r="26" spans="1:2">
      <c r="A26" s="16" t="s">
        <v>9</v>
      </c>
      <c r="B26" s="39">
        <v>1175.55</v>
      </c>
    </row>
    <row r="27" spans="1:2">
      <c r="A27" s="16" t="s">
        <v>10</v>
      </c>
      <c r="B27" s="24">
        <v>2025.11</v>
      </c>
    </row>
    <row r="28" spans="1:2">
      <c r="A28" s="16" t="s">
        <v>6</v>
      </c>
      <c r="B28" s="25">
        <v>889.07</v>
      </c>
    </row>
    <row r="29" spans="1:2">
      <c r="A29" s="16" t="s">
        <v>5</v>
      </c>
      <c r="B29" s="40">
        <v>770.53</v>
      </c>
    </row>
    <row r="30" spans="1:2">
      <c r="A30" s="16" t="s">
        <v>4</v>
      </c>
      <c r="B30" s="19">
        <v>59.27</v>
      </c>
    </row>
    <row r="31" spans="1:2">
      <c r="A31" s="16" t="s">
        <v>7</v>
      </c>
      <c r="B31" s="26">
        <v>365.51</v>
      </c>
    </row>
    <row r="32" spans="1:2">
      <c r="A32" s="16" t="s">
        <v>23</v>
      </c>
      <c r="B32" s="27">
        <v>2202.92</v>
      </c>
    </row>
    <row r="33" spans="1:2">
      <c r="A33" s="16" t="s">
        <v>8</v>
      </c>
      <c r="B33" s="27">
        <v>2627.7</v>
      </c>
    </row>
    <row r="34" spans="1:2">
      <c r="A34" s="22" t="s">
        <v>15</v>
      </c>
      <c r="B34" s="2">
        <f>SUM(B35)</f>
        <v>4111.32</v>
      </c>
    </row>
    <row r="35" spans="1:2" ht="15" customHeight="1">
      <c r="A35" s="16" t="s">
        <v>12</v>
      </c>
      <c r="B35" s="18">
        <v>4111.32</v>
      </c>
    </row>
    <row r="36" spans="1:2">
      <c r="A36" s="28" t="s">
        <v>16</v>
      </c>
      <c r="B36" s="5">
        <f>B20/B3*100</f>
        <v>39.263763001305463</v>
      </c>
    </row>
    <row r="37" spans="1:2" s="6" customFormat="1">
      <c r="A37" s="20"/>
      <c r="B37" s="21"/>
    </row>
    <row r="38" spans="1:2" s="6" customFormat="1">
      <c r="A38" s="20"/>
      <c r="B38" s="21"/>
    </row>
    <row r="39" spans="1:2">
      <c r="A39" s="33" t="s">
        <v>17</v>
      </c>
      <c r="B39" s="34">
        <f>B53+B56</f>
        <v>36110.020000000004</v>
      </c>
    </row>
    <row r="40" spans="1:2">
      <c r="A40" s="33"/>
      <c r="B40" s="34"/>
    </row>
    <row r="41" spans="1:2">
      <c r="A41" s="35" t="s">
        <v>14</v>
      </c>
      <c r="B41" s="35"/>
    </row>
    <row r="42" spans="1:2">
      <c r="A42" s="16" t="s">
        <v>25</v>
      </c>
      <c r="B42" s="23">
        <v>714.32</v>
      </c>
    </row>
    <row r="43" spans="1:2">
      <c r="A43" s="16" t="s">
        <v>3</v>
      </c>
      <c r="B43" s="23">
        <v>5616.02</v>
      </c>
    </row>
    <row r="44" spans="1:2">
      <c r="A44" s="16" t="s">
        <v>2</v>
      </c>
      <c r="B44" s="23">
        <v>4556.8599999999997</v>
      </c>
    </row>
    <row r="45" spans="1:2">
      <c r="A45" s="16" t="s">
        <v>9</v>
      </c>
      <c r="B45" s="23">
        <v>2931.17</v>
      </c>
    </row>
    <row r="46" spans="1:2">
      <c r="A46" s="16" t="s">
        <v>10</v>
      </c>
      <c r="B46" s="23">
        <v>5049.49</v>
      </c>
    </row>
    <row r="47" spans="1:2">
      <c r="A47" s="16" t="s">
        <v>6</v>
      </c>
      <c r="B47" s="23">
        <v>2216.85</v>
      </c>
    </row>
    <row r="48" spans="1:2">
      <c r="A48" s="16" t="s">
        <v>5</v>
      </c>
      <c r="B48" s="23">
        <v>1921.27</v>
      </c>
    </row>
    <row r="49" spans="1:2">
      <c r="A49" s="16" t="s">
        <v>4</v>
      </c>
      <c r="B49" s="23">
        <v>147.79</v>
      </c>
    </row>
    <row r="50" spans="1:2" s="7" customFormat="1">
      <c r="A50" s="16" t="s">
        <v>7</v>
      </c>
      <c r="B50" s="17">
        <v>911.37</v>
      </c>
    </row>
    <row r="51" spans="1:2" s="7" customFormat="1">
      <c r="A51" s="16" t="s">
        <v>23</v>
      </c>
      <c r="B51" s="18">
        <v>5492.86</v>
      </c>
    </row>
    <row r="52" spans="1:2" s="7" customFormat="1">
      <c r="A52" s="16" t="s">
        <v>8</v>
      </c>
      <c r="B52" s="19">
        <v>6552.02</v>
      </c>
    </row>
    <row r="53" spans="1:2">
      <c r="A53" s="28" t="s">
        <v>18</v>
      </c>
      <c r="B53" s="41">
        <f>SUM(B42:B52)</f>
        <v>36110.020000000004</v>
      </c>
    </row>
    <row r="54" spans="1:2">
      <c r="A54" s="35" t="s">
        <v>15</v>
      </c>
      <c r="B54" s="35"/>
    </row>
    <row r="55" spans="1:2" ht="15" customHeight="1">
      <c r="A55" s="16" t="s">
        <v>12</v>
      </c>
      <c r="B55" s="8">
        <v>0</v>
      </c>
    </row>
    <row r="56" spans="1:2">
      <c r="A56" s="28" t="s">
        <v>19</v>
      </c>
      <c r="B56" s="9">
        <f>SUM(B55:B55)</f>
        <v>0</v>
      </c>
    </row>
    <row r="57" spans="1:2">
      <c r="A57" s="29"/>
      <c r="B57" s="30"/>
    </row>
    <row r="58" spans="1:2">
      <c r="A58" s="31"/>
      <c r="B58" s="21"/>
    </row>
    <row r="59" spans="1:2">
      <c r="A59" s="36" t="s">
        <v>20</v>
      </c>
      <c r="B59" s="36"/>
    </row>
    <row r="60" spans="1:2">
      <c r="A60" s="20" t="s">
        <v>26</v>
      </c>
      <c r="B60" s="10">
        <f>B22-B53</f>
        <v>-21628.040000000005</v>
      </c>
    </row>
    <row r="61" spans="1:2">
      <c r="A61" s="20" t="s">
        <v>27</v>
      </c>
      <c r="B61" s="11">
        <f>B35-B56</f>
        <v>4111.32</v>
      </c>
    </row>
    <row r="62" spans="1:2" ht="25.5" customHeight="1">
      <c r="A62" s="20" t="s">
        <v>28</v>
      </c>
      <c r="B62" s="10">
        <v>28761.56</v>
      </c>
    </row>
    <row r="63" spans="1:2" s="12" customFormat="1" ht="12.75">
      <c r="A63" s="3"/>
      <c r="B63" s="4"/>
    </row>
    <row r="64" spans="1:2">
      <c r="A64" s="7" t="s">
        <v>22</v>
      </c>
      <c r="B64" s="13" t="s">
        <v>21</v>
      </c>
    </row>
  </sheetData>
  <mergeCells count="10">
    <mergeCell ref="A59:B59"/>
    <mergeCell ref="A41:B41"/>
    <mergeCell ref="A1:B1"/>
    <mergeCell ref="A3:A4"/>
    <mergeCell ref="B3:B4"/>
    <mergeCell ref="A20:A21"/>
    <mergeCell ref="B20:B21"/>
    <mergeCell ref="A39:A40"/>
    <mergeCell ref="B39:B40"/>
    <mergeCell ref="A54:B54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dimension ref="A1:C64"/>
  <sheetViews>
    <sheetView topLeftCell="A34" workbookViewId="0">
      <selection activeCell="B56" sqref="B56"/>
    </sheetView>
  </sheetViews>
  <sheetFormatPr defaultRowHeight="15"/>
  <cols>
    <col min="1" max="1" width="74.28515625" customWidth="1"/>
    <col min="2" max="2" width="17" style="14" customWidth="1"/>
  </cols>
  <sheetData>
    <row r="1" spans="1:3" ht="69" customHeight="1">
      <c r="A1" s="37" t="s">
        <v>65</v>
      </c>
      <c r="B1" s="37"/>
    </row>
    <row r="2" spans="1:3">
      <c r="A2" s="1"/>
      <c r="B2" s="1"/>
    </row>
    <row r="3" spans="1:3">
      <c r="A3" s="33" t="s">
        <v>0</v>
      </c>
      <c r="B3" s="34">
        <f>B5+B17</f>
        <v>47010.400000000009</v>
      </c>
      <c r="C3" t="s">
        <v>29</v>
      </c>
    </row>
    <row r="4" spans="1:3">
      <c r="A4" s="38"/>
      <c r="B4" s="34"/>
    </row>
    <row r="5" spans="1:3">
      <c r="A5" s="15" t="s">
        <v>1</v>
      </c>
      <c r="B5" s="2">
        <f>SUM(B6:B16)</f>
        <v>35849.380000000005</v>
      </c>
    </row>
    <row r="6" spans="1:3">
      <c r="A6" s="16" t="s">
        <v>25</v>
      </c>
      <c r="B6" s="23">
        <v>709.16</v>
      </c>
    </row>
    <row r="7" spans="1:3">
      <c r="A7" s="16" t="s">
        <v>3</v>
      </c>
      <c r="B7" s="23">
        <v>5575.48</v>
      </c>
    </row>
    <row r="8" spans="1:3">
      <c r="A8" s="16" t="s">
        <v>2</v>
      </c>
      <c r="B8" s="23">
        <v>4523.97</v>
      </c>
    </row>
    <row r="9" spans="1:3">
      <c r="A9" s="16" t="s">
        <v>9</v>
      </c>
      <c r="B9" s="23">
        <v>2910.01</v>
      </c>
    </row>
    <row r="10" spans="1:3">
      <c r="A10" s="16" t="s">
        <v>10</v>
      </c>
      <c r="B10" s="23">
        <v>5013.05</v>
      </c>
    </row>
    <row r="11" spans="1:3">
      <c r="A11" s="16" t="s">
        <v>6</v>
      </c>
      <c r="B11" s="23">
        <v>2200.85</v>
      </c>
    </row>
    <row r="12" spans="1:3">
      <c r="A12" s="16" t="s">
        <v>5</v>
      </c>
      <c r="B12" s="23">
        <v>1907.4</v>
      </c>
    </row>
    <row r="13" spans="1:3">
      <c r="A13" s="16" t="s">
        <v>4</v>
      </c>
      <c r="B13" s="23">
        <v>146.72</v>
      </c>
    </row>
    <row r="14" spans="1:3">
      <c r="A14" s="16" t="s">
        <v>7</v>
      </c>
      <c r="B14" s="17">
        <v>904.79</v>
      </c>
    </row>
    <row r="15" spans="1:3">
      <c r="A15" s="16" t="s">
        <v>23</v>
      </c>
      <c r="B15" s="18">
        <v>5453.22</v>
      </c>
    </row>
    <row r="16" spans="1:3">
      <c r="A16" s="16" t="s">
        <v>8</v>
      </c>
      <c r="B16" s="19">
        <v>6504.73</v>
      </c>
    </row>
    <row r="17" spans="1:2">
      <c r="A17" s="15" t="s">
        <v>11</v>
      </c>
      <c r="B17" s="2">
        <f>SUM(B18)</f>
        <v>11161.02</v>
      </c>
    </row>
    <row r="18" spans="1:2" ht="27.75" customHeight="1">
      <c r="A18" s="16" t="s">
        <v>12</v>
      </c>
      <c r="B18" s="18">
        <v>11161.02</v>
      </c>
    </row>
    <row r="19" spans="1:2">
      <c r="A19" s="20"/>
      <c r="B19" s="21"/>
    </row>
    <row r="20" spans="1:2">
      <c r="A20" s="33" t="s">
        <v>13</v>
      </c>
      <c r="B20" s="34">
        <f>B22+B34</f>
        <v>27043.11</v>
      </c>
    </row>
    <row r="21" spans="1:2">
      <c r="A21" s="33"/>
      <c r="B21" s="34"/>
    </row>
    <row r="22" spans="1:2">
      <c r="A22" s="22" t="s">
        <v>14</v>
      </c>
      <c r="B22" s="2">
        <f>SUM(B23:B33)</f>
        <v>21057.69</v>
      </c>
    </row>
    <row r="23" spans="1:2">
      <c r="A23" s="16" t="s">
        <v>25</v>
      </c>
      <c r="B23" s="23">
        <v>416.56</v>
      </c>
    </row>
    <row r="24" spans="1:2">
      <c r="A24" s="16" t="s">
        <v>3</v>
      </c>
      <c r="B24" s="17">
        <v>3275</v>
      </c>
    </row>
    <row r="25" spans="1:2">
      <c r="A25" s="16" t="s">
        <v>2</v>
      </c>
      <c r="B25" s="18">
        <v>2657.35</v>
      </c>
    </row>
    <row r="26" spans="1:2">
      <c r="A26" s="16" t="s">
        <v>9</v>
      </c>
      <c r="B26" s="39">
        <v>1709.32</v>
      </c>
    </row>
    <row r="27" spans="1:2">
      <c r="A27" s="16" t="s">
        <v>10</v>
      </c>
      <c r="B27" s="24">
        <v>2944.63</v>
      </c>
    </row>
    <row r="28" spans="1:2">
      <c r="A28" s="16" t="s">
        <v>6</v>
      </c>
      <c r="B28" s="25">
        <v>1292.76</v>
      </c>
    </row>
    <row r="29" spans="1:2">
      <c r="A29" s="16" t="s">
        <v>5</v>
      </c>
      <c r="B29" s="40">
        <v>1120.4000000000001</v>
      </c>
    </row>
    <row r="30" spans="1:2">
      <c r="A30" s="16" t="s">
        <v>4</v>
      </c>
      <c r="B30" s="19">
        <v>86.18</v>
      </c>
    </row>
    <row r="31" spans="1:2">
      <c r="A31" s="16" t="s">
        <v>7</v>
      </c>
      <c r="B31" s="26">
        <v>531.47</v>
      </c>
    </row>
    <row r="32" spans="1:2">
      <c r="A32" s="16" t="s">
        <v>23</v>
      </c>
      <c r="B32" s="27">
        <v>3203.18</v>
      </c>
    </row>
    <row r="33" spans="1:2">
      <c r="A33" s="16" t="s">
        <v>8</v>
      </c>
      <c r="B33" s="27">
        <v>3820.84</v>
      </c>
    </row>
    <row r="34" spans="1:2">
      <c r="A34" s="22" t="s">
        <v>15</v>
      </c>
      <c r="B34" s="2">
        <f>SUM(B35)</f>
        <v>5985.42</v>
      </c>
    </row>
    <row r="35" spans="1:2" ht="15" customHeight="1">
      <c r="A35" s="16" t="s">
        <v>12</v>
      </c>
      <c r="B35" s="18">
        <v>5985.42</v>
      </c>
    </row>
    <row r="36" spans="1:2">
      <c r="A36" s="28" t="s">
        <v>16</v>
      </c>
      <c r="B36" s="5">
        <f>B20/B3*100</f>
        <v>57.525802801082307</v>
      </c>
    </row>
    <row r="37" spans="1:2" s="6" customFormat="1">
      <c r="A37" s="20"/>
      <c r="B37" s="21"/>
    </row>
    <row r="38" spans="1:2" s="6" customFormat="1">
      <c r="A38" s="20"/>
      <c r="B38" s="21"/>
    </row>
    <row r="39" spans="1:2">
      <c r="A39" s="33" t="s">
        <v>17</v>
      </c>
      <c r="B39" s="34">
        <f>B53+B56</f>
        <v>35849.380000000005</v>
      </c>
    </row>
    <row r="40" spans="1:2">
      <c r="A40" s="33"/>
      <c r="B40" s="34"/>
    </row>
    <row r="41" spans="1:2">
      <c r="A41" s="35" t="s">
        <v>14</v>
      </c>
      <c r="B41" s="35"/>
    </row>
    <row r="42" spans="1:2">
      <c r="A42" s="16" t="s">
        <v>25</v>
      </c>
      <c r="B42" s="23">
        <v>709.16</v>
      </c>
    </row>
    <row r="43" spans="1:2">
      <c r="A43" s="16" t="s">
        <v>3</v>
      </c>
      <c r="B43" s="23">
        <v>5575.48</v>
      </c>
    </row>
    <row r="44" spans="1:2">
      <c r="A44" s="16" t="s">
        <v>2</v>
      </c>
      <c r="B44" s="23">
        <v>4523.97</v>
      </c>
    </row>
    <row r="45" spans="1:2">
      <c r="A45" s="16" t="s">
        <v>9</v>
      </c>
      <c r="B45" s="23">
        <v>2910.01</v>
      </c>
    </row>
    <row r="46" spans="1:2">
      <c r="A46" s="16" t="s">
        <v>10</v>
      </c>
      <c r="B46" s="23">
        <v>5013.05</v>
      </c>
    </row>
    <row r="47" spans="1:2">
      <c r="A47" s="16" t="s">
        <v>6</v>
      </c>
      <c r="B47" s="23">
        <v>2200.85</v>
      </c>
    </row>
    <row r="48" spans="1:2">
      <c r="A48" s="16" t="s">
        <v>5</v>
      </c>
      <c r="B48" s="23">
        <v>1907.4</v>
      </c>
    </row>
    <row r="49" spans="1:2">
      <c r="A49" s="16" t="s">
        <v>4</v>
      </c>
      <c r="B49" s="23">
        <v>146.72</v>
      </c>
    </row>
    <row r="50" spans="1:2" s="7" customFormat="1">
      <c r="A50" s="16" t="s">
        <v>7</v>
      </c>
      <c r="B50" s="17">
        <v>904.79</v>
      </c>
    </row>
    <row r="51" spans="1:2" s="7" customFormat="1">
      <c r="A51" s="16" t="s">
        <v>23</v>
      </c>
      <c r="B51" s="18">
        <v>5453.22</v>
      </c>
    </row>
    <row r="52" spans="1:2" s="7" customFormat="1">
      <c r="A52" s="16" t="s">
        <v>8</v>
      </c>
      <c r="B52" s="19">
        <v>6504.73</v>
      </c>
    </row>
    <row r="53" spans="1:2">
      <c r="A53" s="28" t="s">
        <v>18</v>
      </c>
      <c r="B53" s="41">
        <f>SUM(B42:B52)</f>
        <v>35849.380000000005</v>
      </c>
    </row>
    <row r="54" spans="1:2">
      <c r="A54" s="35" t="s">
        <v>15</v>
      </c>
      <c r="B54" s="35"/>
    </row>
    <row r="55" spans="1:2" ht="15" customHeight="1">
      <c r="A55" s="16" t="s">
        <v>12</v>
      </c>
      <c r="B55" s="8">
        <v>0</v>
      </c>
    </row>
    <row r="56" spans="1:2">
      <c r="A56" s="28" t="s">
        <v>19</v>
      </c>
      <c r="B56" s="9">
        <f>SUM(B55:B55)</f>
        <v>0</v>
      </c>
    </row>
    <row r="57" spans="1:2">
      <c r="A57" s="29"/>
      <c r="B57" s="30"/>
    </row>
    <row r="58" spans="1:2">
      <c r="A58" s="31"/>
      <c r="B58" s="21"/>
    </row>
    <row r="59" spans="1:2">
      <c r="A59" s="36" t="s">
        <v>20</v>
      </c>
      <c r="B59" s="36"/>
    </row>
    <row r="60" spans="1:2">
      <c r="A60" s="20" t="s">
        <v>26</v>
      </c>
      <c r="B60" s="10">
        <f>B22-B53</f>
        <v>-14791.690000000006</v>
      </c>
    </row>
    <row r="61" spans="1:2">
      <c r="A61" s="20" t="s">
        <v>27</v>
      </c>
      <c r="B61" s="11">
        <f>B35-B56</f>
        <v>5985.42</v>
      </c>
    </row>
    <row r="62" spans="1:2" ht="25.5" customHeight="1">
      <c r="A62" s="20" t="s">
        <v>28</v>
      </c>
      <c r="B62" s="10">
        <v>16405.28</v>
      </c>
    </row>
    <row r="63" spans="1:2" s="12" customFormat="1" ht="12.75">
      <c r="A63" s="3"/>
      <c r="B63" s="4"/>
    </row>
    <row r="64" spans="1:2">
      <c r="A64" s="7" t="s">
        <v>22</v>
      </c>
      <c r="B64" s="13" t="s">
        <v>21</v>
      </c>
    </row>
  </sheetData>
  <mergeCells count="10">
    <mergeCell ref="A59:B59"/>
    <mergeCell ref="A41:B41"/>
    <mergeCell ref="A1:B1"/>
    <mergeCell ref="A3:A4"/>
    <mergeCell ref="B3:B4"/>
    <mergeCell ref="A20:A21"/>
    <mergeCell ref="B20:B21"/>
    <mergeCell ref="A39:A40"/>
    <mergeCell ref="B39:B40"/>
    <mergeCell ref="A54:B54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>
  <dimension ref="A1:B64"/>
  <sheetViews>
    <sheetView topLeftCell="A19" workbookViewId="0">
      <selection activeCell="B56" sqref="B56"/>
    </sheetView>
  </sheetViews>
  <sheetFormatPr defaultRowHeight="15"/>
  <cols>
    <col min="1" max="1" width="74.28515625" customWidth="1"/>
    <col min="2" max="2" width="17" style="14" customWidth="1"/>
  </cols>
  <sheetData>
    <row r="1" spans="1:2" ht="61.5" customHeight="1">
      <c r="A1" s="37" t="s">
        <v>66</v>
      </c>
      <c r="B1" s="37"/>
    </row>
    <row r="2" spans="1:2">
      <c r="A2" s="1"/>
      <c r="B2" s="1"/>
    </row>
    <row r="3" spans="1:2">
      <c r="A3" s="33" t="s">
        <v>0</v>
      </c>
      <c r="B3" s="34">
        <f>B5+B17</f>
        <v>50388.26</v>
      </c>
    </row>
    <row r="4" spans="1:2">
      <c r="A4" s="38"/>
      <c r="B4" s="34"/>
    </row>
    <row r="5" spans="1:2">
      <c r="A5" s="15" t="s">
        <v>1</v>
      </c>
      <c r="B5" s="2">
        <f>SUM(B6:B16)</f>
        <v>38353.64</v>
      </c>
    </row>
    <row r="6" spans="1:2">
      <c r="A6" s="16" t="s">
        <v>25</v>
      </c>
      <c r="B6" s="23">
        <v>758.7</v>
      </c>
    </row>
    <row r="7" spans="1:2">
      <c r="A7" s="16" t="s">
        <v>3</v>
      </c>
      <c r="B7" s="23">
        <v>5964.96</v>
      </c>
    </row>
    <row r="8" spans="1:2">
      <c r="A8" s="16" t="s">
        <v>2</v>
      </c>
      <c r="B8" s="23">
        <v>4839.99</v>
      </c>
    </row>
    <row r="9" spans="1:2">
      <c r="A9" s="16" t="s">
        <v>9</v>
      </c>
      <c r="B9" s="23">
        <v>3113.29</v>
      </c>
    </row>
    <row r="10" spans="1:2">
      <c r="A10" s="16" t="s">
        <v>10</v>
      </c>
      <c r="B10" s="23">
        <v>5363.23</v>
      </c>
    </row>
    <row r="11" spans="1:2">
      <c r="A11" s="16" t="s">
        <v>6</v>
      </c>
      <c r="B11" s="23">
        <v>2354.59</v>
      </c>
    </row>
    <row r="12" spans="1:2">
      <c r="A12" s="16" t="s">
        <v>5</v>
      </c>
      <c r="B12" s="23">
        <v>2040.64</v>
      </c>
    </row>
    <row r="13" spans="1:2">
      <c r="A13" s="16" t="s">
        <v>4</v>
      </c>
      <c r="B13" s="23">
        <v>156.97</v>
      </c>
    </row>
    <row r="14" spans="1:2">
      <c r="A14" s="16" t="s">
        <v>7</v>
      </c>
      <c r="B14" s="17">
        <v>968</v>
      </c>
    </row>
    <row r="15" spans="1:2">
      <c r="A15" s="16" t="s">
        <v>23</v>
      </c>
      <c r="B15" s="18">
        <v>5834.15</v>
      </c>
    </row>
    <row r="16" spans="1:2">
      <c r="A16" s="16" t="s">
        <v>8</v>
      </c>
      <c r="B16" s="19">
        <v>6959.12</v>
      </c>
    </row>
    <row r="17" spans="1:2">
      <c r="A17" s="15" t="s">
        <v>11</v>
      </c>
      <c r="B17" s="2">
        <f>SUM(B18)</f>
        <v>12034.62</v>
      </c>
    </row>
    <row r="18" spans="1:2" ht="27.75" customHeight="1">
      <c r="A18" s="16" t="s">
        <v>12</v>
      </c>
      <c r="B18" s="18">
        <v>12034.62</v>
      </c>
    </row>
    <row r="19" spans="1:2">
      <c r="A19" s="20"/>
      <c r="B19" s="21"/>
    </row>
    <row r="20" spans="1:2">
      <c r="A20" s="33" t="s">
        <v>13</v>
      </c>
      <c r="B20" s="34">
        <f>B22+B34</f>
        <v>12096.86</v>
      </c>
    </row>
    <row r="21" spans="1:2">
      <c r="A21" s="33"/>
      <c r="B21" s="34"/>
    </row>
    <row r="22" spans="1:2">
      <c r="A22" s="22" t="s">
        <v>14</v>
      </c>
      <c r="B22" s="2">
        <f>SUM(B23:B33)</f>
        <v>9001.4000000000015</v>
      </c>
    </row>
    <row r="23" spans="1:2">
      <c r="A23" s="16" t="s">
        <v>25</v>
      </c>
      <c r="B23" s="23">
        <v>178.06</v>
      </c>
    </row>
    <row r="24" spans="1:2">
      <c r="A24" s="16" t="s">
        <v>3</v>
      </c>
      <c r="B24" s="17">
        <v>1399.95</v>
      </c>
    </row>
    <row r="25" spans="1:2">
      <c r="A25" s="16" t="s">
        <v>2</v>
      </c>
      <c r="B25" s="18">
        <v>1135.92</v>
      </c>
    </row>
    <row r="26" spans="1:2">
      <c r="A26" s="16" t="s">
        <v>9</v>
      </c>
      <c r="B26" s="39">
        <v>730.67</v>
      </c>
    </row>
    <row r="27" spans="1:2">
      <c r="A27" s="16" t="s">
        <v>10</v>
      </c>
      <c r="B27" s="24">
        <v>1258.72</v>
      </c>
    </row>
    <row r="28" spans="1:2">
      <c r="A28" s="16" t="s">
        <v>6</v>
      </c>
      <c r="B28" s="25">
        <v>552.61</v>
      </c>
    </row>
    <row r="29" spans="1:2">
      <c r="A29" s="16" t="s">
        <v>5</v>
      </c>
      <c r="B29" s="40">
        <v>478.93</v>
      </c>
    </row>
    <row r="30" spans="1:2">
      <c r="A30" s="16" t="s">
        <v>4</v>
      </c>
      <c r="B30" s="19">
        <v>36.840000000000003</v>
      </c>
    </row>
    <row r="31" spans="1:2">
      <c r="A31" s="16" t="s">
        <v>7</v>
      </c>
      <c r="B31" s="26">
        <v>227.18</v>
      </c>
    </row>
    <row r="32" spans="1:2">
      <c r="A32" s="16" t="s">
        <v>23</v>
      </c>
      <c r="B32" s="27">
        <v>1369.25</v>
      </c>
    </row>
    <row r="33" spans="1:2">
      <c r="A33" s="16" t="s">
        <v>8</v>
      </c>
      <c r="B33" s="27">
        <v>1633.27</v>
      </c>
    </row>
    <row r="34" spans="1:2">
      <c r="A34" s="22" t="s">
        <v>15</v>
      </c>
      <c r="B34" s="2">
        <f>SUM(B35)</f>
        <v>3095.46</v>
      </c>
    </row>
    <row r="35" spans="1:2" ht="15" customHeight="1">
      <c r="A35" s="16" t="s">
        <v>12</v>
      </c>
      <c r="B35" s="18">
        <v>3095.46</v>
      </c>
    </row>
    <row r="36" spans="1:2">
      <c r="A36" s="28" t="s">
        <v>16</v>
      </c>
      <c r="B36" s="5">
        <f>B20/B3*100</f>
        <v>24.007298525489869</v>
      </c>
    </row>
    <row r="37" spans="1:2" s="6" customFormat="1">
      <c r="A37" s="20"/>
      <c r="B37" s="21"/>
    </row>
    <row r="38" spans="1:2" s="6" customFormat="1">
      <c r="A38" s="20"/>
      <c r="B38" s="21"/>
    </row>
    <row r="39" spans="1:2">
      <c r="A39" s="33" t="s">
        <v>17</v>
      </c>
      <c r="B39" s="34">
        <f>B53+B56</f>
        <v>38353.64</v>
      </c>
    </row>
    <row r="40" spans="1:2">
      <c r="A40" s="33"/>
      <c r="B40" s="34"/>
    </row>
    <row r="41" spans="1:2">
      <c r="A41" s="35" t="s">
        <v>14</v>
      </c>
      <c r="B41" s="35"/>
    </row>
    <row r="42" spans="1:2">
      <c r="A42" s="16" t="s">
        <v>25</v>
      </c>
      <c r="B42" s="23">
        <v>758.7</v>
      </c>
    </row>
    <row r="43" spans="1:2">
      <c r="A43" s="16" t="s">
        <v>3</v>
      </c>
      <c r="B43" s="23">
        <v>5964.96</v>
      </c>
    </row>
    <row r="44" spans="1:2">
      <c r="A44" s="16" t="s">
        <v>2</v>
      </c>
      <c r="B44" s="23">
        <v>4839.99</v>
      </c>
    </row>
    <row r="45" spans="1:2">
      <c r="A45" s="16" t="s">
        <v>9</v>
      </c>
      <c r="B45" s="23">
        <v>3113.29</v>
      </c>
    </row>
    <row r="46" spans="1:2">
      <c r="A46" s="16" t="s">
        <v>10</v>
      </c>
      <c r="B46" s="23">
        <v>5363.23</v>
      </c>
    </row>
    <row r="47" spans="1:2">
      <c r="A47" s="16" t="s">
        <v>6</v>
      </c>
      <c r="B47" s="23">
        <v>2354.59</v>
      </c>
    </row>
    <row r="48" spans="1:2">
      <c r="A48" s="16" t="s">
        <v>5</v>
      </c>
      <c r="B48" s="23">
        <v>2040.64</v>
      </c>
    </row>
    <row r="49" spans="1:2">
      <c r="A49" s="16" t="s">
        <v>4</v>
      </c>
      <c r="B49" s="23">
        <v>156.97</v>
      </c>
    </row>
    <row r="50" spans="1:2" s="7" customFormat="1">
      <c r="A50" s="16" t="s">
        <v>7</v>
      </c>
      <c r="B50" s="17">
        <v>968</v>
      </c>
    </row>
    <row r="51" spans="1:2" s="7" customFormat="1">
      <c r="A51" s="16" t="s">
        <v>23</v>
      </c>
      <c r="B51" s="18">
        <v>5834.15</v>
      </c>
    </row>
    <row r="52" spans="1:2" s="7" customFormat="1">
      <c r="A52" s="16" t="s">
        <v>8</v>
      </c>
      <c r="B52" s="19">
        <v>6959.12</v>
      </c>
    </row>
    <row r="53" spans="1:2">
      <c r="A53" s="28" t="s">
        <v>18</v>
      </c>
      <c r="B53" s="41">
        <f>SUM(B42:B52)</f>
        <v>38353.64</v>
      </c>
    </row>
    <row r="54" spans="1:2">
      <c r="A54" s="35" t="s">
        <v>15</v>
      </c>
      <c r="B54" s="35"/>
    </row>
    <row r="55" spans="1:2" ht="15" customHeight="1">
      <c r="A55" s="16" t="s">
        <v>12</v>
      </c>
      <c r="B55" s="8">
        <v>0</v>
      </c>
    </row>
    <row r="56" spans="1:2">
      <c r="A56" s="28" t="s">
        <v>19</v>
      </c>
      <c r="B56" s="9">
        <f>SUM(B55:B55)</f>
        <v>0</v>
      </c>
    </row>
    <row r="57" spans="1:2">
      <c r="A57" s="29"/>
      <c r="B57" s="30"/>
    </row>
    <row r="58" spans="1:2">
      <c r="A58" s="31"/>
      <c r="B58" s="21"/>
    </row>
    <row r="59" spans="1:2">
      <c r="A59" s="36" t="s">
        <v>20</v>
      </c>
      <c r="B59" s="36"/>
    </row>
    <row r="60" spans="1:2">
      <c r="A60" s="20" t="s">
        <v>26</v>
      </c>
      <c r="B60" s="10">
        <f>B22-B53</f>
        <v>-29352.239999999998</v>
      </c>
    </row>
    <row r="61" spans="1:2">
      <c r="A61" s="20" t="s">
        <v>27</v>
      </c>
      <c r="B61" s="11">
        <f>B35-B56</f>
        <v>3095.46</v>
      </c>
    </row>
    <row r="62" spans="1:2" ht="25.5" customHeight="1">
      <c r="A62" s="20" t="s">
        <v>28</v>
      </c>
      <c r="B62" s="10">
        <v>38291.370000000003</v>
      </c>
    </row>
    <row r="63" spans="1:2" s="12" customFormat="1" ht="12.75">
      <c r="A63" s="3"/>
      <c r="B63" s="4"/>
    </row>
    <row r="64" spans="1:2">
      <c r="A64" s="7" t="s">
        <v>22</v>
      </c>
      <c r="B64" s="13" t="s">
        <v>21</v>
      </c>
    </row>
  </sheetData>
  <mergeCells count="10">
    <mergeCell ref="A59:B59"/>
    <mergeCell ref="A41:B41"/>
    <mergeCell ref="A1:B1"/>
    <mergeCell ref="A3:A4"/>
    <mergeCell ref="B3:B4"/>
    <mergeCell ref="A20:A21"/>
    <mergeCell ref="B20:B21"/>
    <mergeCell ref="A39:A40"/>
    <mergeCell ref="B39:B40"/>
    <mergeCell ref="A54:B54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>
  <dimension ref="A1:B64"/>
  <sheetViews>
    <sheetView topLeftCell="A31" workbookViewId="0">
      <selection activeCell="B56" sqref="B56"/>
    </sheetView>
  </sheetViews>
  <sheetFormatPr defaultRowHeight="15"/>
  <cols>
    <col min="1" max="1" width="74.28515625" customWidth="1"/>
    <col min="2" max="2" width="17" style="14" customWidth="1"/>
  </cols>
  <sheetData>
    <row r="1" spans="1:2" ht="63" customHeight="1">
      <c r="A1" s="37" t="s">
        <v>67</v>
      </c>
      <c r="B1" s="37"/>
    </row>
    <row r="2" spans="1:2">
      <c r="A2" s="1"/>
      <c r="B2" s="1"/>
    </row>
    <row r="3" spans="1:2">
      <c r="A3" s="33" t="s">
        <v>0</v>
      </c>
      <c r="B3" s="34">
        <f>B5+B17</f>
        <v>49213.659999999989</v>
      </c>
    </row>
    <row r="4" spans="1:2">
      <c r="A4" s="38"/>
      <c r="B4" s="34"/>
    </row>
    <row r="5" spans="1:2">
      <c r="A5" s="15" t="s">
        <v>1</v>
      </c>
      <c r="B5" s="2">
        <f>SUM(B6:B16)</f>
        <v>37342.569999999992</v>
      </c>
    </row>
    <row r="6" spans="1:2">
      <c r="A6" s="16" t="s">
        <v>25</v>
      </c>
      <c r="B6" s="23">
        <v>738.7</v>
      </c>
    </row>
    <row r="7" spans="1:2">
      <c r="A7" s="16" t="s">
        <v>3</v>
      </c>
      <c r="B7" s="23">
        <v>5807.71</v>
      </c>
    </row>
    <row r="8" spans="1:2">
      <c r="A8" s="16" t="s">
        <v>2</v>
      </c>
      <c r="B8" s="23">
        <v>4712.3999999999996</v>
      </c>
    </row>
    <row r="9" spans="1:2">
      <c r="A9" s="16" t="s">
        <v>9</v>
      </c>
      <c r="B9" s="23">
        <v>3031.22</v>
      </c>
    </row>
    <row r="10" spans="1:2">
      <c r="A10" s="16" t="s">
        <v>10</v>
      </c>
      <c r="B10" s="23">
        <v>5221.8500000000004</v>
      </c>
    </row>
    <row r="11" spans="1:2">
      <c r="A11" s="16" t="s">
        <v>6</v>
      </c>
      <c r="B11" s="23">
        <v>2292.52</v>
      </c>
    </row>
    <row r="12" spans="1:2">
      <c r="A12" s="16" t="s">
        <v>5</v>
      </c>
      <c r="B12" s="23">
        <v>1986.85</v>
      </c>
    </row>
    <row r="13" spans="1:2">
      <c r="A13" s="16" t="s">
        <v>4</v>
      </c>
      <c r="B13" s="23">
        <v>152.83000000000001</v>
      </c>
    </row>
    <row r="14" spans="1:2">
      <c r="A14" s="16" t="s">
        <v>7</v>
      </c>
      <c r="B14" s="17">
        <v>942.48</v>
      </c>
    </row>
    <row r="15" spans="1:2">
      <c r="A15" s="16" t="s">
        <v>23</v>
      </c>
      <c r="B15" s="18">
        <v>5680.35</v>
      </c>
    </row>
    <row r="16" spans="1:2">
      <c r="A16" s="16" t="s">
        <v>8</v>
      </c>
      <c r="B16" s="19">
        <v>6775.66</v>
      </c>
    </row>
    <row r="17" spans="1:2">
      <c r="A17" s="15" t="s">
        <v>11</v>
      </c>
      <c r="B17" s="2">
        <f>SUM(B18)</f>
        <v>11871.09</v>
      </c>
    </row>
    <row r="18" spans="1:2" ht="27.75" customHeight="1">
      <c r="A18" s="16" t="s">
        <v>12</v>
      </c>
      <c r="B18" s="18">
        <v>11871.09</v>
      </c>
    </row>
    <row r="19" spans="1:2">
      <c r="A19" s="20"/>
      <c r="B19" s="21"/>
    </row>
    <row r="20" spans="1:2">
      <c r="A20" s="33" t="s">
        <v>13</v>
      </c>
      <c r="B20" s="34">
        <f>B22+B34</f>
        <v>11490.369999999999</v>
      </c>
    </row>
    <row r="21" spans="1:2">
      <c r="A21" s="33"/>
      <c r="B21" s="34"/>
    </row>
    <row r="22" spans="1:2">
      <c r="A22" s="22" t="s">
        <v>14</v>
      </c>
      <c r="B22" s="2">
        <f>SUM(B23:B33)</f>
        <v>8752.16</v>
      </c>
    </row>
    <row r="23" spans="1:2">
      <c r="A23" s="16" t="s">
        <v>25</v>
      </c>
      <c r="B23" s="23">
        <v>173.13</v>
      </c>
    </row>
    <row r="24" spans="1:2">
      <c r="A24" s="16" t="s">
        <v>3</v>
      </c>
      <c r="B24" s="17">
        <v>1361.18</v>
      </c>
    </row>
    <row r="25" spans="1:2">
      <c r="A25" s="16" t="s">
        <v>2</v>
      </c>
      <c r="B25" s="18">
        <v>1104.47</v>
      </c>
    </row>
    <row r="26" spans="1:2">
      <c r="A26" s="16" t="s">
        <v>9</v>
      </c>
      <c r="B26" s="39">
        <v>710.44</v>
      </c>
    </row>
    <row r="27" spans="1:2">
      <c r="A27" s="16" t="s">
        <v>10</v>
      </c>
      <c r="B27" s="24">
        <v>1223.8699999999999</v>
      </c>
    </row>
    <row r="28" spans="1:2">
      <c r="A28" s="16" t="s">
        <v>6</v>
      </c>
      <c r="B28" s="25">
        <v>537.30999999999995</v>
      </c>
    </row>
    <row r="29" spans="1:2">
      <c r="A29" s="16" t="s">
        <v>5</v>
      </c>
      <c r="B29" s="40">
        <v>465.67</v>
      </c>
    </row>
    <row r="30" spans="1:2">
      <c r="A30" s="16" t="s">
        <v>4</v>
      </c>
      <c r="B30" s="19">
        <v>35.82</v>
      </c>
    </row>
    <row r="31" spans="1:2">
      <c r="A31" s="16" t="s">
        <v>7</v>
      </c>
      <c r="B31" s="26">
        <v>220.89</v>
      </c>
    </row>
    <row r="32" spans="1:2">
      <c r="A32" s="16" t="s">
        <v>23</v>
      </c>
      <c r="B32" s="27">
        <v>1331.33</v>
      </c>
    </row>
    <row r="33" spans="1:2">
      <c r="A33" s="16" t="s">
        <v>8</v>
      </c>
      <c r="B33" s="27">
        <v>1588.05</v>
      </c>
    </row>
    <row r="34" spans="1:2">
      <c r="A34" s="22" t="s">
        <v>15</v>
      </c>
      <c r="B34" s="2">
        <f>SUM(B35)</f>
        <v>2738.21</v>
      </c>
    </row>
    <row r="35" spans="1:2" ht="15" customHeight="1">
      <c r="A35" s="16" t="s">
        <v>12</v>
      </c>
      <c r="B35" s="18">
        <v>2738.21</v>
      </c>
    </row>
    <row r="36" spans="1:2">
      <c r="A36" s="28" t="s">
        <v>16</v>
      </c>
      <c r="B36" s="5">
        <f>B20/B3*100</f>
        <v>23.347928197171278</v>
      </c>
    </row>
    <row r="37" spans="1:2" s="6" customFormat="1">
      <c r="A37" s="20"/>
      <c r="B37" s="21"/>
    </row>
    <row r="38" spans="1:2" s="6" customFormat="1">
      <c r="A38" s="20"/>
      <c r="B38" s="21"/>
    </row>
    <row r="39" spans="1:2">
      <c r="A39" s="33" t="s">
        <v>17</v>
      </c>
      <c r="B39" s="34">
        <f>B53+B56</f>
        <v>37342.569999999992</v>
      </c>
    </row>
    <row r="40" spans="1:2">
      <c r="A40" s="33"/>
      <c r="B40" s="34"/>
    </row>
    <row r="41" spans="1:2">
      <c r="A41" s="35" t="s">
        <v>14</v>
      </c>
      <c r="B41" s="35"/>
    </row>
    <row r="42" spans="1:2">
      <c r="A42" s="16" t="s">
        <v>25</v>
      </c>
      <c r="B42" s="23">
        <v>738.7</v>
      </c>
    </row>
    <row r="43" spans="1:2">
      <c r="A43" s="16" t="s">
        <v>3</v>
      </c>
      <c r="B43" s="23">
        <v>5807.71</v>
      </c>
    </row>
    <row r="44" spans="1:2">
      <c r="A44" s="16" t="s">
        <v>2</v>
      </c>
      <c r="B44" s="23">
        <v>4712.3999999999996</v>
      </c>
    </row>
    <row r="45" spans="1:2">
      <c r="A45" s="16" t="s">
        <v>9</v>
      </c>
      <c r="B45" s="23">
        <v>3031.22</v>
      </c>
    </row>
    <row r="46" spans="1:2">
      <c r="A46" s="16" t="s">
        <v>10</v>
      </c>
      <c r="B46" s="23">
        <v>5221.8500000000004</v>
      </c>
    </row>
    <row r="47" spans="1:2">
      <c r="A47" s="16" t="s">
        <v>6</v>
      </c>
      <c r="B47" s="23">
        <v>2292.52</v>
      </c>
    </row>
    <row r="48" spans="1:2">
      <c r="A48" s="16" t="s">
        <v>5</v>
      </c>
      <c r="B48" s="23">
        <v>1986.85</v>
      </c>
    </row>
    <row r="49" spans="1:2">
      <c r="A49" s="16" t="s">
        <v>4</v>
      </c>
      <c r="B49" s="23">
        <v>152.83000000000001</v>
      </c>
    </row>
    <row r="50" spans="1:2" s="7" customFormat="1">
      <c r="A50" s="16" t="s">
        <v>7</v>
      </c>
      <c r="B50" s="17">
        <v>942.48</v>
      </c>
    </row>
    <row r="51" spans="1:2" s="7" customFormat="1">
      <c r="A51" s="16" t="s">
        <v>23</v>
      </c>
      <c r="B51" s="18">
        <v>5680.35</v>
      </c>
    </row>
    <row r="52" spans="1:2" s="7" customFormat="1">
      <c r="A52" s="16" t="s">
        <v>8</v>
      </c>
      <c r="B52" s="19">
        <v>6775.66</v>
      </c>
    </row>
    <row r="53" spans="1:2">
      <c r="A53" s="28" t="s">
        <v>18</v>
      </c>
      <c r="B53" s="41">
        <f>SUM(B42:B52)</f>
        <v>37342.569999999992</v>
      </c>
    </row>
    <row r="54" spans="1:2">
      <c r="A54" s="35" t="s">
        <v>15</v>
      </c>
      <c r="B54" s="35"/>
    </row>
    <row r="55" spans="1:2" ht="15" customHeight="1">
      <c r="A55" s="16" t="s">
        <v>12</v>
      </c>
      <c r="B55" s="8">
        <v>0</v>
      </c>
    </row>
    <row r="56" spans="1:2">
      <c r="A56" s="28" t="s">
        <v>19</v>
      </c>
      <c r="B56" s="9">
        <f>SUM(B55:B55)</f>
        <v>0</v>
      </c>
    </row>
    <row r="57" spans="1:2">
      <c r="A57" s="29"/>
      <c r="B57" s="30"/>
    </row>
    <row r="58" spans="1:2">
      <c r="A58" s="31"/>
      <c r="B58" s="21"/>
    </row>
    <row r="59" spans="1:2">
      <c r="A59" s="36" t="s">
        <v>20</v>
      </c>
      <c r="B59" s="36"/>
    </row>
    <row r="60" spans="1:2">
      <c r="A60" s="20" t="s">
        <v>26</v>
      </c>
      <c r="B60" s="10">
        <f>B22-B53</f>
        <v>-28590.409999999993</v>
      </c>
    </row>
    <row r="61" spans="1:2">
      <c r="A61" s="20" t="s">
        <v>27</v>
      </c>
      <c r="B61" s="11">
        <f>B35-B56</f>
        <v>2738.21</v>
      </c>
    </row>
    <row r="62" spans="1:2" ht="25.5" customHeight="1">
      <c r="A62" s="20" t="s">
        <v>28</v>
      </c>
      <c r="B62" s="10">
        <v>37724.269999999997</v>
      </c>
    </row>
    <row r="63" spans="1:2" s="12" customFormat="1" ht="12.75">
      <c r="A63" s="3"/>
      <c r="B63" s="4"/>
    </row>
    <row r="64" spans="1:2">
      <c r="A64" s="7" t="s">
        <v>22</v>
      </c>
      <c r="B64" s="13" t="s">
        <v>21</v>
      </c>
    </row>
  </sheetData>
  <mergeCells count="10">
    <mergeCell ref="A59:B59"/>
    <mergeCell ref="A41:B41"/>
    <mergeCell ref="A1:B1"/>
    <mergeCell ref="A3:A4"/>
    <mergeCell ref="B3:B4"/>
    <mergeCell ref="A20:A21"/>
    <mergeCell ref="B20:B21"/>
    <mergeCell ref="A39:A40"/>
    <mergeCell ref="B39:B40"/>
    <mergeCell ref="A54:B5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4"/>
  <sheetViews>
    <sheetView topLeftCell="A34" workbookViewId="0">
      <selection activeCell="B57" sqref="B57"/>
    </sheetView>
  </sheetViews>
  <sheetFormatPr defaultRowHeight="15"/>
  <cols>
    <col min="1" max="1" width="74.28515625" customWidth="1"/>
    <col min="2" max="2" width="17" style="14" customWidth="1"/>
  </cols>
  <sheetData>
    <row r="1" spans="1:2" ht="65.25" customHeight="1">
      <c r="A1" s="37" t="s">
        <v>32</v>
      </c>
      <c r="B1" s="37"/>
    </row>
    <row r="2" spans="1:2">
      <c r="A2" s="1"/>
      <c r="B2" s="1"/>
    </row>
    <row r="3" spans="1:2">
      <c r="A3" s="33" t="s">
        <v>0</v>
      </c>
      <c r="B3" s="34">
        <f>B5+B17</f>
        <v>176326.93</v>
      </c>
    </row>
    <row r="4" spans="1:2">
      <c r="A4" s="38"/>
      <c r="B4" s="34"/>
    </row>
    <row r="5" spans="1:2">
      <c r="A5" s="15" t="s">
        <v>1</v>
      </c>
      <c r="B5" s="2">
        <f>SUM(B6:B16)</f>
        <v>138158.66</v>
      </c>
    </row>
    <row r="6" spans="1:2">
      <c r="A6" s="16" t="s">
        <v>25</v>
      </c>
      <c r="B6" s="23">
        <v>2733.02</v>
      </c>
    </row>
    <row r="7" spans="1:2">
      <c r="A7" s="16" t="s">
        <v>3</v>
      </c>
      <c r="B7" s="23">
        <v>21487.16</v>
      </c>
    </row>
    <row r="8" spans="1:2">
      <c r="A8" s="16" t="s">
        <v>2</v>
      </c>
      <c r="B8" s="23">
        <v>17434.759999999998</v>
      </c>
    </row>
    <row r="9" spans="1:2">
      <c r="A9" s="16" t="s">
        <v>9</v>
      </c>
      <c r="B9" s="23">
        <v>11214.79</v>
      </c>
    </row>
    <row r="10" spans="1:2">
      <c r="A10" s="16" t="s">
        <v>10</v>
      </c>
      <c r="B10" s="23">
        <v>19319.59</v>
      </c>
    </row>
    <row r="11" spans="1:2">
      <c r="A11" s="16" t="s">
        <v>6</v>
      </c>
      <c r="B11" s="23">
        <v>8481.77</v>
      </c>
    </row>
    <row r="12" spans="1:2">
      <c r="A12" s="16" t="s">
        <v>5</v>
      </c>
      <c r="B12" s="23">
        <v>7350.87</v>
      </c>
    </row>
    <row r="13" spans="1:2">
      <c r="A13" s="16" t="s">
        <v>4</v>
      </c>
      <c r="B13" s="23">
        <v>565.45000000000005</v>
      </c>
    </row>
    <row r="14" spans="1:2">
      <c r="A14" s="16" t="s">
        <v>7</v>
      </c>
      <c r="B14" s="17">
        <v>3486.95</v>
      </c>
    </row>
    <row r="15" spans="1:2">
      <c r="A15" s="16" t="s">
        <v>23</v>
      </c>
      <c r="B15" s="18">
        <v>21015.95</v>
      </c>
    </row>
    <row r="16" spans="1:2">
      <c r="A16" s="16" t="s">
        <v>8</v>
      </c>
      <c r="B16" s="19">
        <v>25068.35</v>
      </c>
    </row>
    <row r="17" spans="1:2">
      <c r="A17" s="15" t="s">
        <v>11</v>
      </c>
      <c r="B17" s="2">
        <f>SUM(B18)</f>
        <v>38168.269999999997</v>
      </c>
    </row>
    <row r="18" spans="1:2" ht="27.75" customHeight="1">
      <c r="A18" s="16" t="s">
        <v>12</v>
      </c>
      <c r="B18" s="18">
        <v>38168.269999999997</v>
      </c>
    </row>
    <row r="19" spans="1:2">
      <c r="A19" s="20"/>
      <c r="B19" s="21"/>
    </row>
    <row r="20" spans="1:2">
      <c r="A20" s="33" t="s">
        <v>13</v>
      </c>
      <c r="B20" s="34">
        <f>B22+B34</f>
        <v>137301.74000000002</v>
      </c>
    </row>
    <row r="21" spans="1:2">
      <c r="A21" s="33"/>
      <c r="B21" s="34"/>
    </row>
    <row r="22" spans="1:2">
      <c r="A22" s="22" t="s">
        <v>14</v>
      </c>
      <c r="B22" s="2">
        <f>SUM(B23:B33)</f>
        <v>107404.01000000001</v>
      </c>
    </row>
    <row r="23" spans="1:2">
      <c r="A23" s="16" t="s">
        <v>25</v>
      </c>
      <c r="B23" s="23">
        <v>2124.64</v>
      </c>
    </row>
    <row r="24" spans="1:2">
      <c r="A24" s="16" t="s">
        <v>3</v>
      </c>
      <c r="B24" s="17">
        <v>16704.03</v>
      </c>
    </row>
    <row r="25" spans="1:2">
      <c r="A25" s="16" t="s">
        <v>2</v>
      </c>
      <c r="B25" s="18">
        <v>13553.71</v>
      </c>
    </row>
    <row r="26" spans="1:2">
      <c r="A26" s="16" t="s">
        <v>9</v>
      </c>
      <c r="B26" s="39">
        <v>8718.33</v>
      </c>
    </row>
    <row r="27" spans="1:2">
      <c r="A27" s="16" t="s">
        <v>10</v>
      </c>
      <c r="B27" s="24">
        <v>15018.98</v>
      </c>
    </row>
    <row r="28" spans="1:2">
      <c r="A28" s="16" t="s">
        <v>6</v>
      </c>
      <c r="B28" s="25">
        <v>6593.7</v>
      </c>
    </row>
    <row r="29" spans="1:2">
      <c r="A29" s="16" t="s">
        <v>5</v>
      </c>
      <c r="B29" s="40">
        <v>5714.54</v>
      </c>
    </row>
    <row r="30" spans="1:2">
      <c r="A30" s="16" t="s">
        <v>4</v>
      </c>
      <c r="B30" s="19">
        <v>439.58</v>
      </c>
    </row>
    <row r="31" spans="1:2">
      <c r="A31" s="16" t="s">
        <v>7</v>
      </c>
      <c r="B31" s="26">
        <v>2710.74</v>
      </c>
    </row>
    <row r="32" spans="1:2">
      <c r="A32" s="16" t="s">
        <v>23</v>
      </c>
      <c r="B32" s="27">
        <v>16337.72</v>
      </c>
    </row>
    <row r="33" spans="1:2">
      <c r="A33" s="16" t="s">
        <v>8</v>
      </c>
      <c r="B33" s="27">
        <v>19488.04</v>
      </c>
    </row>
    <row r="34" spans="1:2">
      <c r="A34" s="22" t="s">
        <v>15</v>
      </c>
      <c r="B34" s="2">
        <f>SUM(B35)</f>
        <v>29897.73</v>
      </c>
    </row>
    <row r="35" spans="1:2" ht="15" customHeight="1">
      <c r="A35" s="16" t="s">
        <v>12</v>
      </c>
      <c r="B35" s="18">
        <v>29897.73</v>
      </c>
    </row>
    <row r="36" spans="1:2">
      <c r="A36" s="28" t="s">
        <v>16</v>
      </c>
      <c r="B36" s="5">
        <f>B20/B3*100</f>
        <v>77.867708579738803</v>
      </c>
    </row>
    <row r="37" spans="1:2" s="6" customFormat="1">
      <c r="A37" s="20"/>
      <c r="B37" s="21"/>
    </row>
    <row r="38" spans="1:2" s="6" customFormat="1">
      <c r="A38" s="20"/>
      <c r="B38" s="21"/>
    </row>
    <row r="39" spans="1:2">
      <c r="A39" s="33" t="s">
        <v>17</v>
      </c>
      <c r="B39" s="34">
        <f>B53+B56</f>
        <v>138158.66</v>
      </c>
    </row>
    <row r="40" spans="1:2">
      <c r="A40" s="33"/>
      <c r="B40" s="34"/>
    </row>
    <row r="41" spans="1:2">
      <c r="A41" s="35" t="s">
        <v>14</v>
      </c>
      <c r="B41" s="35"/>
    </row>
    <row r="42" spans="1:2">
      <c r="A42" s="16" t="s">
        <v>25</v>
      </c>
      <c r="B42" s="23">
        <v>2733.02</v>
      </c>
    </row>
    <row r="43" spans="1:2">
      <c r="A43" s="16" t="s">
        <v>3</v>
      </c>
      <c r="B43" s="23">
        <v>21487.16</v>
      </c>
    </row>
    <row r="44" spans="1:2">
      <c r="A44" s="16" t="s">
        <v>2</v>
      </c>
      <c r="B44" s="23">
        <v>17434.759999999998</v>
      </c>
    </row>
    <row r="45" spans="1:2">
      <c r="A45" s="16" t="s">
        <v>9</v>
      </c>
      <c r="B45" s="23">
        <v>11214.79</v>
      </c>
    </row>
    <row r="46" spans="1:2">
      <c r="A46" s="16" t="s">
        <v>10</v>
      </c>
      <c r="B46" s="23">
        <v>19319.59</v>
      </c>
    </row>
    <row r="47" spans="1:2">
      <c r="A47" s="16" t="s">
        <v>6</v>
      </c>
      <c r="B47" s="23">
        <v>8481.77</v>
      </c>
    </row>
    <row r="48" spans="1:2">
      <c r="A48" s="16" t="s">
        <v>5</v>
      </c>
      <c r="B48" s="23">
        <v>7350.87</v>
      </c>
    </row>
    <row r="49" spans="1:2">
      <c r="A49" s="16" t="s">
        <v>4</v>
      </c>
      <c r="B49" s="23">
        <v>565.45000000000005</v>
      </c>
    </row>
    <row r="50" spans="1:2" s="7" customFormat="1">
      <c r="A50" s="16" t="s">
        <v>7</v>
      </c>
      <c r="B50" s="17">
        <v>3486.95</v>
      </c>
    </row>
    <row r="51" spans="1:2" s="7" customFormat="1">
      <c r="A51" s="16" t="s">
        <v>23</v>
      </c>
      <c r="B51" s="18">
        <v>21015.95</v>
      </c>
    </row>
    <row r="52" spans="1:2" s="7" customFormat="1">
      <c r="A52" s="16" t="s">
        <v>8</v>
      </c>
      <c r="B52" s="19">
        <v>25068.35</v>
      </c>
    </row>
    <row r="53" spans="1:2">
      <c r="A53" s="28" t="s">
        <v>18</v>
      </c>
      <c r="B53" s="41">
        <f>SUM(B42:B52)</f>
        <v>138158.66</v>
      </c>
    </row>
    <row r="54" spans="1:2">
      <c r="A54" s="35" t="s">
        <v>15</v>
      </c>
      <c r="B54" s="35"/>
    </row>
    <row r="55" spans="1:2" ht="15" customHeight="1">
      <c r="A55" s="16" t="s">
        <v>12</v>
      </c>
      <c r="B55" s="8">
        <v>0</v>
      </c>
    </row>
    <row r="56" spans="1:2">
      <c r="A56" s="28" t="s">
        <v>19</v>
      </c>
      <c r="B56" s="9">
        <f>SUM(B55:B55)</f>
        <v>0</v>
      </c>
    </row>
    <row r="57" spans="1:2">
      <c r="A57" s="29"/>
      <c r="B57" s="30"/>
    </row>
    <row r="58" spans="1:2">
      <c r="A58" s="31"/>
      <c r="B58" s="21"/>
    </row>
    <row r="59" spans="1:2">
      <c r="A59" s="36" t="s">
        <v>20</v>
      </c>
      <c r="B59" s="36"/>
    </row>
    <row r="60" spans="1:2">
      <c r="A60" s="20" t="s">
        <v>26</v>
      </c>
      <c r="B60" s="10">
        <f>B22-B53</f>
        <v>-30754.649999999994</v>
      </c>
    </row>
    <row r="61" spans="1:2">
      <c r="A61" s="20" t="s">
        <v>27</v>
      </c>
      <c r="B61" s="11">
        <f>B35-B56</f>
        <v>29897.73</v>
      </c>
    </row>
    <row r="62" spans="1:2" ht="25.5" customHeight="1">
      <c r="A62" s="20" t="s">
        <v>28</v>
      </c>
      <c r="B62" s="10">
        <v>59714.71</v>
      </c>
    </row>
    <row r="63" spans="1:2" s="12" customFormat="1" ht="12.75">
      <c r="A63" s="3"/>
      <c r="B63" s="4"/>
    </row>
    <row r="64" spans="1:2">
      <c r="A64" s="7" t="s">
        <v>22</v>
      </c>
      <c r="B64" s="13" t="s">
        <v>21</v>
      </c>
    </row>
  </sheetData>
  <mergeCells count="10">
    <mergeCell ref="A59:B59"/>
    <mergeCell ref="A41:B41"/>
    <mergeCell ref="A1:B1"/>
    <mergeCell ref="A3:A4"/>
    <mergeCell ref="B3:B4"/>
    <mergeCell ref="A20:A21"/>
    <mergeCell ref="B20:B21"/>
    <mergeCell ref="A39:A40"/>
    <mergeCell ref="B39:B40"/>
    <mergeCell ref="A54:B54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>
  <dimension ref="A1:B64"/>
  <sheetViews>
    <sheetView topLeftCell="A28" workbookViewId="0">
      <selection activeCell="B56" sqref="B56"/>
    </sheetView>
  </sheetViews>
  <sheetFormatPr defaultRowHeight="15"/>
  <cols>
    <col min="1" max="1" width="74.28515625" customWidth="1"/>
    <col min="2" max="2" width="17" style="14" customWidth="1"/>
  </cols>
  <sheetData>
    <row r="1" spans="1:2" ht="60" customHeight="1">
      <c r="A1" s="37" t="s">
        <v>68</v>
      </c>
      <c r="B1" s="37"/>
    </row>
    <row r="2" spans="1:2">
      <c r="A2" s="1"/>
      <c r="B2" s="1"/>
    </row>
    <row r="3" spans="1:2">
      <c r="A3" s="33" t="s">
        <v>0</v>
      </c>
      <c r="B3" s="34">
        <f>B5+B17</f>
        <v>56458.83</v>
      </c>
    </row>
    <row r="4" spans="1:2">
      <c r="A4" s="38"/>
      <c r="B4" s="34"/>
    </row>
    <row r="5" spans="1:2">
      <c r="A5" s="15" t="s">
        <v>1</v>
      </c>
      <c r="B5" s="2">
        <f>SUM(B6:B16)</f>
        <v>42627.64</v>
      </c>
    </row>
    <row r="6" spans="1:2">
      <c r="A6" s="16" t="s">
        <v>25</v>
      </c>
      <c r="B6" s="23">
        <v>843.25</v>
      </c>
    </row>
    <row r="7" spans="1:2">
      <c r="A7" s="16" t="s">
        <v>3</v>
      </c>
      <c r="B7" s="23">
        <v>6629.67</v>
      </c>
    </row>
    <row r="8" spans="1:2">
      <c r="A8" s="16" t="s">
        <v>2</v>
      </c>
      <c r="B8" s="23">
        <v>5379.34</v>
      </c>
    </row>
    <row r="9" spans="1:2">
      <c r="A9" s="16" t="s">
        <v>9</v>
      </c>
      <c r="B9" s="23">
        <v>3460.22</v>
      </c>
    </row>
    <row r="10" spans="1:2">
      <c r="A10" s="16" t="s">
        <v>10</v>
      </c>
      <c r="B10" s="23">
        <v>5960.89</v>
      </c>
    </row>
    <row r="11" spans="1:2">
      <c r="A11" s="16" t="s">
        <v>6</v>
      </c>
      <c r="B11" s="23">
        <v>2616.98</v>
      </c>
    </row>
    <row r="12" spans="1:2">
      <c r="A12" s="16" t="s">
        <v>5</v>
      </c>
      <c r="B12" s="23">
        <v>2268.0500000000002</v>
      </c>
    </row>
    <row r="13" spans="1:2">
      <c r="A13" s="16" t="s">
        <v>4</v>
      </c>
      <c r="B13" s="23">
        <v>174.47</v>
      </c>
    </row>
    <row r="14" spans="1:2">
      <c r="A14" s="16" t="s">
        <v>7</v>
      </c>
      <c r="B14" s="17">
        <v>1075.8699999999999</v>
      </c>
    </row>
    <row r="15" spans="1:2">
      <c r="A15" s="16" t="s">
        <v>23</v>
      </c>
      <c r="B15" s="18">
        <v>6484.28</v>
      </c>
    </row>
    <row r="16" spans="1:2">
      <c r="A16" s="16" t="s">
        <v>8</v>
      </c>
      <c r="B16" s="19">
        <v>7734.62</v>
      </c>
    </row>
    <row r="17" spans="1:2">
      <c r="A17" s="15" t="s">
        <v>11</v>
      </c>
      <c r="B17" s="2">
        <f>SUM(B18)</f>
        <v>13831.19</v>
      </c>
    </row>
    <row r="18" spans="1:2" ht="27.75" customHeight="1">
      <c r="A18" s="16" t="s">
        <v>12</v>
      </c>
      <c r="B18" s="18">
        <v>13831.19</v>
      </c>
    </row>
    <row r="19" spans="1:2">
      <c r="A19" s="20"/>
      <c r="B19" s="21"/>
    </row>
    <row r="20" spans="1:2">
      <c r="A20" s="33" t="s">
        <v>13</v>
      </c>
      <c r="B20" s="34">
        <f>B22+B34</f>
        <v>17086.34</v>
      </c>
    </row>
    <row r="21" spans="1:2">
      <c r="A21" s="33"/>
      <c r="B21" s="34"/>
    </row>
    <row r="22" spans="1:2">
      <c r="A22" s="22" t="s">
        <v>14</v>
      </c>
      <c r="B22" s="2">
        <f>SUM(B23:B33)</f>
        <v>12837.960000000001</v>
      </c>
    </row>
    <row r="23" spans="1:2">
      <c r="A23" s="16" t="s">
        <v>25</v>
      </c>
      <c r="B23" s="23">
        <v>253.96</v>
      </c>
    </row>
    <row r="24" spans="1:2">
      <c r="A24" s="16" t="s">
        <v>3</v>
      </c>
      <c r="B24" s="17">
        <v>1996.63</v>
      </c>
    </row>
    <row r="25" spans="1:2">
      <c r="A25" s="16" t="s">
        <v>2</v>
      </c>
      <c r="B25" s="18">
        <v>1620.07</v>
      </c>
    </row>
    <row r="26" spans="1:2">
      <c r="A26" s="16" t="s">
        <v>9</v>
      </c>
      <c r="B26" s="39">
        <v>1042.0999999999999</v>
      </c>
    </row>
    <row r="27" spans="1:2">
      <c r="A27" s="16" t="s">
        <v>10</v>
      </c>
      <c r="B27" s="24">
        <v>1795.21</v>
      </c>
    </row>
    <row r="28" spans="1:2">
      <c r="A28" s="16" t="s">
        <v>6</v>
      </c>
      <c r="B28" s="25">
        <v>788.14</v>
      </c>
    </row>
    <row r="29" spans="1:2">
      <c r="A29" s="16" t="s">
        <v>5</v>
      </c>
      <c r="B29" s="40">
        <v>683.06</v>
      </c>
    </row>
    <row r="30" spans="1:2">
      <c r="A30" s="16" t="s">
        <v>4</v>
      </c>
      <c r="B30" s="19">
        <v>52.54</v>
      </c>
    </row>
    <row r="31" spans="1:2">
      <c r="A31" s="16" t="s">
        <v>7</v>
      </c>
      <c r="B31" s="26">
        <v>324.01</v>
      </c>
    </row>
    <row r="32" spans="1:2">
      <c r="A32" s="16" t="s">
        <v>23</v>
      </c>
      <c r="B32" s="27">
        <v>1952.84</v>
      </c>
    </row>
    <row r="33" spans="1:2">
      <c r="A33" s="16" t="s">
        <v>8</v>
      </c>
      <c r="B33" s="27">
        <v>2329.4</v>
      </c>
    </row>
    <row r="34" spans="1:2">
      <c r="A34" s="22" t="s">
        <v>15</v>
      </c>
      <c r="B34" s="2">
        <f>SUM(B35)</f>
        <v>4248.38</v>
      </c>
    </row>
    <row r="35" spans="1:2" ht="15" customHeight="1">
      <c r="A35" s="16" t="s">
        <v>12</v>
      </c>
      <c r="B35" s="18">
        <v>4248.38</v>
      </c>
    </row>
    <row r="36" spans="1:2">
      <c r="A36" s="28" t="s">
        <v>16</v>
      </c>
      <c r="B36" s="5">
        <f>B20/B3*100</f>
        <v>30.263361816034802</v>
      </c>
    </row>
    <row r="37" spans="1:2" s="6" customFormat="1">
      <c r="A37" s="20"/>
      <c r="B37" s="21"/>
    </row>
    <row r="38" spans="1:2" s="6" customFormat="1">
      <c r="A38" s="20"/>
      <c r="B38" s="21"/>
    </row>
    <row r="39" spans="1:2">
      <c r="A39" s="33" t="s">
        <v>17</v>
      </c>
      <c r="B39" s="34">
        <f>B53+B56</f>
        <v>42627.64</v>
      </c>
    </row>
    <row r="40" spans="1:2">
      <c r="A40" s="33"/>
      <c r="B40" s="34"/>
    </row>
    <row r="41" spans="1:2">
      <c r="A41" s="35" t="s">
        <v>14</v>
      </c>
      <c r="B41" s="35"/>
    </row>
    <row r="42" spans="1:2">
      <c r="A42" s="16" t="s">
        <v>25</v>
      </c>
      <c r="B42" s="23">
        <v>843.25</v>
      </c>
    </row>
    <row r="43" spans="1:2">
      <c r="A43" s="16" t="s">
        <v>3</v>
      </c>
      <c r="B43" s="23">
        <v>6629.67</v>
      </c>
    </row>
    <row r="44" spans="1:2">
      <c r="A44" s="16" t="s">
        <v>2</v>
      </c>
      <c r="B44" s="23">
        <v>5379.34</v>
      </c>
    </row>
    <row r="45" spans="1:2">
      <c r="A45" s="16" t="s">
        <v>9</v>
      </c>
      <c r="B45" s="23">
        <v>3460.22</v>
      </c>
    </row>
    <row r="46" spans="1:2">
      <c r="A46" s="16" t="s">
        <v>10</v>
      </c>
      <c r="B46" s="23">
        <v>5960.89</v>
      </c>
    </row>
    <row r="47" spans="1:2">
      <c r="A47" s="16" t="s">
        <v>6</v>
      </c>
      <c r="B47" s="23">
        <v>2616.98</v>
      </c>
    </row>
    <row r="48" spans="1:2">
      <c r="A48" s="16" t="s">
        <v>5</v>
      </c>
      <c r="B48" s="23">
        <v>2268.0500000000002</v>
      </c>
    </row>
    <row r="49" spans="1:2">
      <c r="A49" s="16" t="s">
        <v>4</v>
      </c>
      <c r="B49" s="23">
        <v>174.47</v>
      </c>
    </row>
    <row r="50" spans="1:2" s="7" customFormat="1">
      <c r="A50" s="16" t="s">
        <v>7</v>
      </c>
      <c r="B50" s="17">
        <v>1075.8699999999999</v>
      </c>
    </row>
    <row r="51" spans="1:2" s="7" customFormat="1">
      <c r="A51" s="16" t="s">
        <v>23</v>
      </c>
      <c r="B51" s="18">
        <v>6484.28</v>
      </c>
    </row>
    <row r="52" spans="1:2" s="7" customFormat="1">
      <c r="A52" s="16" t="s">
        <v>8</v>
      </c>
      <c r="B52" s="19">
        <v>7734.62</v>
      </c>
    </row>
    <row r="53" spans="1:2">
      <c r="A53" s="28" t="s">
        <v>18</v>
      </c>
      <c r="B53" s="41">
        <f>SUM(B42:B52)</f>
        <v>42627.64</v>
      </c>
    </row>
    <row r="54" spans="1:2">
      <c r="A54" s="35" t="s">
        <v>15</v>
      </c>
      <c r="B54" s="35"/>
    </row>
    <row r="55" spans="1:2" ht="15" customHeight="1">
      <c r="A55" s="16" t="s">
        <v>12</v>
      </c>
      <c r="B55" s="8">
        <v>0</v>
      </c>
    </row>
    <row r="56" spans="1:2">
      <c r="A56" s="28" t="s">
        <v>19</v>
      </c>
      <c r="B56" s="9">
        <f>SUM(B55:B55)</f>
        <v>0</v>
      </c>
    </row>
    <row r="57" spans="1:2">
      <c r="A57" s="29"/>
      <c r="B57" s="30"/>
    </row>
    <row r="58" spans="1:2">
      <c r="A58" s="31"/>
      <c r="B58" s="21"/>
    </row>
    <row r="59" spans="1:2">
      <c r="A59" s="36" t="s">
        <v>20</v>
      </c>
      <c r="B59" s="36"/>
    </row>
    <row r="60" spans="1:2">
      <c r="A60" s="20" t="s">
        <v>26</v>
      </c>
      <c r="B60" s="10">
        <f>B22-B53</f>
        <v>-29789.68</v>
      </c>
    </row>
    <row r="61" spans="1:2">
      <c r="A61" s="20" t="s">
        <v>27</v>
      </c>
      <c r="B61" s="11">
        <f>B35-B56</f>
        <v>4248.38</v>
      </c>
    </row>
    <row r="62" spans="1:2" ht="25.5" customHeight="1">
      <c r="A62" s="20" t="s">
        <v>28</v>
      </c>
      <c r="B62" s="10">
        <v>39372.480000000003</v>
      </c>
    </row>
    <row r="63" spans="1:2" s="12" customFormat="1" ht="12.75">
      <c r="A63" s="3"/>
      <c r="B63" s="4"/>
    </row>
    <row r="64" spans="1:2">
      <c r="A64" s="7" t="s">
        <v>22</v>
      </c>
      <c r="B64" s="13" t="s">
        <v>21</v>
      </c>
    </row>
  </sheetData>
  <mergeCells count="10">
    <mergeCell ref="A59:B59"/>
    <mergeCell ref="A41:B41"/>
    <mergeCell ref="A1:B1"/>
    <mergeCell ref="A3:A4"/>
    <mergeCell ref="B3:B4"/>
    <mergeCell ref="A20:A21"/>
    <mergeCell ref="B20:B21"/>
    <mergeCell ref="A39:A40"/>
    <mergeCell ref="B39:B40"/>
    <mergeCell ref="A54:B54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>
  <dimension ref="A1:B64"/>
  <sheetViews>
    <sheetView topLeftCell="A31" workbookViewId="0">
      <selection activeCell="B56" sqref="B56"/>
    </sheetView>
  </sheetViews>
  <sheetFormatPr defaultRowHeight="15"/>
  <cols>
    <col min="1" max="1" width="74.28515625" customWidth="1"/>
    <col min="2" max="2" width="17" style="14" customWidth="1"/>
  </cols>
  <sheetData>
    <row r="1" spans="1:2" ht="73.5" customHeight="1">
      <c r="A1" s="37" t="s">
        <v>69</v>
      </c>
      <c r="B1" s="37"/>
    </row>
    <row r="2" spans="1:2">
      <c r="A2" s="1"/>
      <c r="B2" s="1"/>
    </row>
    <row r="3" spans="1:2">
      <c r="A3" s="33" t="s">
        <v>0</v>
      </c>
      <c r="B3" s="34">
        <f>B5+B17</f>
        <v>80506.8</v>
      </c>
    </row>
    <row r="4" spans="1:2">
      <c r="A4" s="38"/>
      <c r="B4" s="34"/>
    </row>
    <row r="5" spans="1:2">
      <c r="A5" s="15" t="s">
        <v>1</v>
      </c>
      <c r="B5" s="2">
        <f>SUM(B6:B16)</f>
        <v>59529.040000000008</v>
      </c>
    </row>
    <row r="6" spans="1:2">
      <c r="A6" s="16" t="s">
        <v>25</v>
      </c>
      <c r="B6" s="23">
        <v>1177.5899999999999</v>
      </c>
    </row>
    <row r="7" spans="1:2">
      <c r="A7" s="16" t="s">
        <v>3</v>
      </c>
      <c r="B7" s="23">
        <v>9258.27</v>
      </c>
    </row>
    <row r="8" spans="1:2">
      <c r="A8" s="16" t="s">
        <v>2</v>
      </c>
      <c r="B8" s="23">
        <v>7512.19</v>
      </c>
    </row>
    <row r="9" spans="1:2">
      <c r="A9" s="16" t="s">
        <v>9</v>
      </c>
      <c r="B9" s="23">
        <v>4832.17</v>
      </c>
    </row>
    <row r="10" spans="1:2">
      <c r="A10" s="16" t="s">
        <v>10</v>
      </c>
      <c r="B10" s="23">
        <v>8324.32</v>
      </c>
    </row>
    <row r="11" spans="1:2">
      <c r="A11" s="16" t="s">
        <v>6</v>
      </c>
      <c r="B11" s="23">
        <v>3654.58</v>
      </c>
    </row>
    <row r="12" spans="1:2">
      <c r="A12" s="16" t="s">
        <v>5</v>
      </c>
      <c r="B12" s="23">
        <v>3167.3</v>
      </c>
    </row>
    <row r="13" spans="1:2">
      <c r="A13" s="16" t="s">
        <v>4</v>
      </c>
      <c r="B13" s="23">
        <v>243.64</v>
      </c>
    </row>
    <row r="14" spans="1:2">
      <c r="A14" s="16" t="s">
        <v>7</v>
      </c>
      <c r="B14" s="17">
        <v>1502.44</v>
      </c>
    </row>
    <row r="15" spans="1:2">
      <c r="A15" s="16" t="s">
        <v>23</v>
      </c>
      <c r="B15" s="18">
        <v>9055.23</v>
      </c>
    </row>
    <row r="16" spans="1:2">
      <c r="A16" s="16" t="s">
        <v>8</v>
      </c>
      <c r="B16" s="19">
        <v>10801.31</v>
      </c>
    </row>
    <row r="17" spans="1:2">
      <c r="A17" s="15" t="s">
        <v>11</v>
      </c>
      <c r="B17" s="2">
        <f>SUM(B18)</f>
        <v>20977.759999999998</v>
      </c>
    </row>
    <row r="18" spans="1:2" ht="27.75" customHeight="1">
      <c r="A18" s="16" t="s">
        <v>12</v>
      </c>
      <c r="B18" s="18">
        <v>20977.759999999998</v>
      </c>
    </row>
    <row r="19" spans="1:2">
      <c r="A19" s="20"/>
      <c r="B19" s="21"/>
    </row>
    <row r="20" spans="1:2">
      <c r="A20" s="33" t="s">
        <v>13</v>
      </c>
      <c r="B20" s="34">
        <f>B22+B34</f>
        <v>30489.71</v>
      </c>
    </row>
    <row r="21" spans="1:2">
      <c r="A21" s="33"/>
      <c r="B21" s="34"/>
    </row>
    <row r="22" spans="1:2">
      <c r="A22" s="22" t="s">
        <v>14</v>
      </c>
      <c r="B22" s="2">
        <f>SUM(B23:B33)</f>
        <v>22555.95</v>
      </c>
    </row>
    <row r="23" spans="1:2">
      <c r="A23" s="16" t="s">
        <v>25</v>
      </c>
      <c r="B23" s="23">
        <v>446.2</v>
      </c>
    </row>
    <row r="24" spans="1:2">
      <c r="A24" s="16" t="s">
        <v>3</v>
      </c>
      <c r="B24" s="17">
        <v>3508.02</v>
      </c>
    </row>
    <row r="25" spans="1:2">
      <c r="A25" s="16" t="s">
        <v>2</v>
      </c>
      <c r="B25" s="18">
        <v>2846.42</v>
      </c>
    </row>
    <row r="26" spans="1:2">
      <c r="A26" s="16" t="s">
        <v>9</v>
      </c>
      <c r="B26" s="39">
        <v>1830.94</v>
      </c>
    </row>
    <row r="27" spans="1:2">
      <c r="A27" s="16" t="s">
        <v>10</v>
      </c>
      <c r="B27" s="24">
        <v>3154.14</v>
      </c>
    </row>
    <row r="28" spans="1:2">
      <c r="A28" s="16" t="s">
        <v>6</v>
      </c>
      <c r="B28" s="25">
        <v>1384.74</v>
      </c>
    </row>
    <row r="29" spans="1:2">
      <c r="A29" s="16" t="s">
        <v>5</v>
      </c>
      <c r="B29" s="40">
        <v>1200.1099999999999</v>
      </c>
    </row>
    <row r="30" spans="1:2">
      <c r="A30" s="16" t="s">
        <v>4</v>
      </c>
      <c r="B30" s="19">
        <v>92.32</v>
      </c>
    </row>
    <row r="31" spans="1:2">
      <c r="A31" s="16" t="s">
        <v>7</v>
      </c>
      <c r="B31" s="26">
        <v>569.28</v>
      </c>
    </row>
    <row r="32" spans="1:2">
      <c r="A32" s="16" t="s">
        <v>23</v>
      </c>
      <c r="B32" s="27">
        <v>3431.09</v>
      </c>
    </row>
    <row r="33" spans="1:2">
      <c r="A33" s="16" t="s">
        <v>8</v>
      </c>
      <c r="B33" s="27">
        <v>4092.69</v>
      </c>
    </row>
    <row r="34" spans="1:2">
      <c r="A34" s="22" t="s">
        <v>15</v>
      </c>
      <c r="B34" s="2">
        <f>SUM(B35)</f>
        <v>7933.76</v>
      </c>
    </row>
    <row r="35" spans="1:2" ht="15" customHeight="1">
      <c r="A35" s="16" t="s">
        <v>12</v>
      </c>
      <c r="B35" s="18">
        <v>7933.76</v>
      </c>
    </row>
    <row r="36" spans="1:2">
      <c r="A36" s="28" t="s">
        <v>16</v>
      </c>
      <c r="B36" s="5">
        <f>B20/B3*100</f>
        <v>37.872217005271601</v>
      </c>
    </row>
    <row r="37" spans="1:2" s="6" customFormat="1">
      <c r="A37" s="20"/>
      <c r="B37" s="21"/>
    </row>
    <row r="38" spans="1:2" s="6" customFormat="1">
      <c r="A38" s="20"/>
      <c r="B38" s="21"/>
    </row>
    <row r="39" spans="1:2">
      <c r="A39" s="33" t="s">
        <v>17</v>
      </c>
      <c r="B39" s="34">
        <f>B53+B56</f>
        <v>59529.040000000008</v>
      </c>
    </row>
    <row r="40" spans="1:2">
      <c r="A40" s="33"/>
      <c r="B40" s="34"/>
    </row>
    <row r="41" spans="1:2">
      <c r="A41" s="35" t="s">
        <v>14</v>
      </c>
      <c r="B41" s="35"/>
    </row>
    <row r="42" spans="1:2">
      <c r="A42" s="16" t="s">
        <v>25</v>
      </c>
      <c r="B42" s="23">
        <v>1177.5899999999999</v>
      </c>
    </row>
    <row r="43" spans="1:2">
      <c r="A43" s="16" t="s">
        <v>3</v>
      </c>
      <c r="B43" s="23">
        <v>9258.27</v>
      </c>
    </row>
    <row r="44" spans="1:2">
      <c r="A44" s="16" t="s">
        <v>2</v>
      </c>
      <c r="B44" s="23">
        <v>7512.19</v>
      </c>
    </row>
    <row r="45" spans="1:2">
      <c r="A45" s="16" t="s">
        <v>9</v>
      </c>
      <c r="B45" s="23">
        <v>4832.17</v>
      </c>
    </row>
    <row r="46" spans="1:2">
      <c r="A46" s="16" t="s">
        <v>10</v>
      </c>
      <c r="B46" s="23">
        <v>8324.32</v>
      </c>
    </row>
    <row r="47" spans="1:2">
      <c r="A47" s="16" t="s">
        <v>6</v>
      </c>
      <c r="B47" s="23">
        <v>3654.58</v>
      </c>
    </row>
    <row r="48" spans="1:2">
      <c r="A48" s="16" t="s">
        <v>5</v>
      </c>
      <c r="B48" s="23">
        <v>3167.3</v>
      </c>
    </row>
    <row r="49" spans="1:2">
      <c r="A49" s="16" t="s">
        <v>4</v>
      </c>
      <c r="B49" s="23">
        <v>243.64</v>
      </c>
    </row>
    <row r="50" spans="1:2" s="7" customFormat="1">
      <c r="A50" s="16" t="s">
        <v>7</v>
      </c>
      <c r="B50" s="17">
        <v>1502.44</v>
      </c>
    </row>
    <row r="51" spans="1:2" s="7" customFormat="1">
      <c r="A51" s="16" t="s">
        <v>23</v>
      </c>
      <c r="B51" s="18">
        <v>9055.23</v>
      </c>
    </row>
    <row r="52" spans="1:2" s="7" customFormat="1">
      <c r="A52" s="16" t="s">
        <v>8</v>
      </c>
      <c r="B52" s="19">
        <v>10801.31</v>
      </c>
    </row>
    <row r="53" spans="1:2">
      <c r="A53" s="28" t="s">
        <v>18</v>
      </c>
      <c r="B53" s="41">
        <f>SUM(B42:B52)</f>
        <v>59529.040000000008</v>
      </c>
    </row>
    <row r="54" spans="1:2">
      <c r="A54" s="35" t="s">
        <v>15</v>
      </c>
      <c r="B54" s="35"/>
    </row>
    <row r="55" spans="1:2" ht="15" customHeight="1">
      <c r="A55" s="16" t="s">
        <v>12</v>
      </c>
      <c r="B55" s="8">
        <v>0</v>
      </c>
    </row>
    <row r="56" spans="1:2">
      <c r="A56" s="28" t="s">
        <v>19</v>
      </c>
      <c r="B56" s="9">
        <f>SUM(B55:B55)</f>
        <v>0</v>
      </c>
    </row>
    <row r="57" spans="1:2">
      <c r="A57" s="29"/>
      <c r="B57" s="30"/>
    </row>
    <row r="58" spans="1:2">
      <c r="A58" s="31"/>
      <c r="B58" s="21"/>
    </row>
    <row r="59" spans="1:2">
      <c r="A59" s="36" t="s">
        <v>20</v>
      </c>
      <c r="B59" s="36"/>
    </row>
    <row r="60" spans="1:2">
      <c r="A60" s="20" t="s">
        <v>26</v>
      </c>
      <c r="B60" s="10">
        <f>B22-B53</f>
        <v>-36973.090000000011</v>
      </c>
    </row>
    <row r="61" spans="1:2">
      <c r="A61" s="20" t="s">
        <v>27</v>
      </c>
      <c r="B61" s="11">
        <f>B35-B56</f>
        <v>7933.76</v>
      </c>
    </row>
    <row r="62" spans="1:2" ht="25.5" customHeight="1">
      <c r="A62" s="20" t="s">
        <v>28</v>
      </c>
      <c r="B62" s="10">
        <v>45931.09</v>
      </c>
    </row>
    <row r="63" spans="1:2" s="12" customFormat="1" ht="12.75">
      <c r="A63" s="3"/>
      <c r="B63" s="4"/>
    </row>
    <row r="64" spans="1:2">
      <c r="A64" s="7" t="s">
        <v>22</v>
      </c>
      <c r="B64" s="13" t="s">
        <v>21</v>
      </c>
    </row>
  </sheetData>
  <mergeCells count="10">
    <mergeCell ref="A59:B59"/>
    <mergeCell ref="A41:B41"/>
    <mergeCell ref="A1:B1"/>
    <mergeCell ref="A3:A4"/>
    <mergeCell ref="B3:B4"/>
    <mergeCell ref="A20:A21"/>
    <mergeCell ref="B20:B21"/>
    <mergeCell ref="A39:A40"/>
    <mergeCell ref="B39:B40"/>
    <mergeCell ref="A54:B54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>
  <dimension ref="A1:B64"/>
  <sheetViews>
    <sheetView topLeftCell="A31" workbookViewId="0">
      <selection activeCell="B56" sqref="B56"/>
    </sheetView>
  </sheetViews>
  <sheetFormatPr defaultRowHeight="15"/>
  <cols>
    <col min="1" max="1" width="74.28515625" customWidth="1"/>
    <col min="2" max="2" width="17" style="14" customWidth="1"/>
  </cols>
  <sheetData>
    <row r="1" spans="1:2" ht="87" customHeight="1">
      <c r="A1" s="37" t="s">
        <v>70</v>
      </c>
      <c r="B1" s="37"/>
    </row>
    <row r="2" spans="1:2">
      <c r="A2" s="1"/>
      <c r="B2" s="1"/>
    </row>
    <row r="3" spans="1:2">
      <c r="A3" s="33" t="s">
        <v>0</v>
      </c>
      <c r="B3" s="34">
        <f>B5+B17</f>
        <v>54213.84</v>
      </c>
    </row>
    <row r="4" spans="1:2">
      <c r="A4" s="38"/>
      <c r="B4" s="34"/>
    </row>
    <row r="5" spans="1:2">
      <c r="A5" s="15" t="s">
        <v>1</v>
      </c>
      <c r="B5" s="2">
        <f>SUM(B6:B16)</f>
        <v>40840.189999999995</v>
      </c>
    </row>
    <row r="6" spans="1:2">
      <c r="A6" s="16" t="s">
        <v>25</v>
      </c>
      <c r="B6" s="23">
        <v>807.89</v>
      </c>
    </row>
    <row r="7" spans="1:2">
      <c r="A7" s="16" t="s">
        <v>3</v>
      </c>
      <c r="B7" s="23">
        <v>6351.68</v>
      </c>
    </row>
    <row r="8" spans="1:2">
      <c r="A8" s="16" t="s">
        <v>2</v>
      </c>
      <c r="B8" s="23">
        <v>5153.78</v>
      </c>
    </row>
    <row r="9" spans="1:2">
      <c r="A9" s="16" t="s">
        <v>9</v>
      </c>
      <c r="B9" s="23">
        <v>3315.13</v>
      </c>
    </row>
    <row r="10" spans="1:2">
      <c r="A10" s="16" t="s">
        <v>10</v>
      </c>
      <c r="B10" s="23">
        <v>5710.94</v>
      </c>
    </row>
    <row r="11" spans="1:2">
      <c r="A11" s="16" t="s">
        <v>6</v>
      </c>
      <c r="B11" s="23">
        <v>2507.2399999999998</v>
      </c>
    </row>
    <row r="12" spans="1:2">
      <c r="A12" s="16" t="s">
        <v>5</v>
      </c>
      <c r="B12" s="23">
        <v>2172.94</v>
      </c>
    </row>
    <row r="13" spans="1:2">
      <c r="A13" s="16" t="s">
        <v>4</v>
      </c>
      <c r="B13" s="23">
        <v>167.15</v>
      </c>
    </row>
    <row r="14" spans="1:2">
      <c r="A14" s="16" t="s">
        <v>7</v>
      </c>
      <c r="B14" s="17">
        <v>1030.76</v>
      </c>
    </row>
    <row r="15" spans="1:2">
      <c r="A15" s="16" t="s">
        <v>23</v>
      </c>
      <c r="B15" s="18">
        <v>6212.39</v>
      </c>
    </row>
    <row r="16" spans="1:2">
      <c r="A16" s="16" t="s">
        <v>8</v>
      </c>
      <c r="B16" s="19">
        <v>7410.29</v>
      </c>
    </row>
    <row r="17" spans="1:2">
      <c r="A17" s="15" t="s">
        <v>11</v>
      </c>
      <c r="B17" s="2">
        <f>SUM(B18)</f>
        <v>13373.65</v>
      </c>
    </row>
    <row r="18" spans="1:2" ht="27.75" customHeight="1">
      <c r="A18" s="16" t="s">
        <v>12</v>
      </c>
      <c r="B18" s="18">
        <v>13373.65</v>
      </c>
    </row>
    <row r="19" spans="1:2">
      <c r="A19" s="20"/>
      <c r="B19" s="21"/>
    </row>
    <row r="20" spans="1:2">
      <c r="A20" s="33" t="s">
        <v>13</v>
      </c>
      <c r="B20" s="34">
        <f>B22+B34</f>
        <v>3231.31</v>
      </c>
    </row>
    <row r="21" spans="1:2">
      <c r="A21" s="33"/>
      <c r="B21" s="34"/>
    </row>
    <row r="22" spans="1:2">
      <c r="A22" s="22" t="s">
        <v>14</v>
      </c>
      <c r="B22" s="2">
        <f>SUM(B23:B33)</f>
        <v>2395.23</v>
      </c>
    </row>
    <row r="23" spans="1:2">
      <c r="A23" s="16" t="s">
        <v>25</v>
      </c>
      <c r="B23" s="23">
        <v>47.38</v>
      </c>
    </row>
    <row r="24" spans="1:2">
      <c r="A24" s="16" t="s">
        <v>3</v>
      </c>
      <c r="B24" s="17">
        <v>372.52</v>
      </c>
    </row>
    <row r="25" spans="1:2">
      <c r="A25" s="16" t="s">
        <v>2</v>
      </c>
      <c r="B25" s="18">
        <v>302.26</v>
      </c>
    </row>
    <row r="26" spans="1:2">
      <c r="A26" s="16" t="s">
        <v>9</v>
      </c>
      <c r="B26" s="39">
        <v>194.43</v>
      </c>
    </row>
    <row r="27" spans="1:2">
      <c r="A27" s="16" t="s">
        <v>10</v>
      </c>
      <c r="B27" s="24">
        <v>334.94</v>
      </c>
    </row>
    <row r="28" spans="1:2">
      <c r="A28" s="16" t="s">
        <v>6</v>
      </c>
      <c r="B28" s="25">
        <v>147.05000000000001</v>
      </c>
    </row>
    <row r="29" spans="1:2">
      <c r="A29" s="16" t="s">
        <v>5</v>
      </c>
      <c r="B29" s="40">
        <v>127.44</v>
      </c>
    </row>
    <row r="30" spans="1:2">
      <c r="A30" s="16" t="s">
        <v>4</v>
      </c>
      <c r="B30" s="19">
        <v>9.8000000000000007</v>
      </c>
    </row>
    <row r="31" spans="1:2">
      <c r="A31" s="16" t="s">
        <v>7</v>
      </c>
      <c r="B31" s="26">
        <v>60.45</v>
      </c>
    </row>
    <row r="32" spans="1:2">
      <c r="A32" s="16" t="s">
        <v>23</v>
      </c>
      <c r="B32" s="27">
        <v>364.35</v>
      </c>
    </row>
    <row r="33" spans="1:2">
      <c r="A33" s="16" t="s">
        <v>8</v>
      </c>
      <c r="B33" s="27">
        <v>434.61</v>
      </c>
    </row>
    <row r="34" spans="1:2">
      <c r="A34" s="22" t="s">
        <v>15</v>
      </c>
      <c r="B34" s="2">
        <f>SUM(B35)</f>
        <v>836.08</v>
      </c>
    </row>
    <row r="35" spans="1:2" ht="15" customHeight="1">
      <c r="A35" s="16" t="s">
        <v>12</v>
      </c>
      <c r="B35" s="18">
        <v>836.08</v>
      </c>
    </row>
    <row r="36" spans="1:2">
      <c r="A36" s="28" t="s">
        <v>16</v>
      </c>
      <c r="B36" s="5">
        <f>B20/B3*100</f>
        <v>5.9603046011867082</v>
      </c>
    </row>
    <row r="37" spans="1:2" s="6" customFormat="1">
      <c r="A37" s="20"/>
      <c r="B37" s="21"/>
    </row>
    <row r="38" spans="1:2" s="6" customFormat="1">
      <c r="A38" s="20"/>
      <c r="B38" s="21"/>
    </row>
    <row r="39" spans="1:2">
      <c r="A39" s="33" t="s">
        <v>17</v>
      </c>
      <c r="B39" s="34">
        <f>B53+B56</f>
        <v>40840.189999999995</v>
      </c>
    </row>
    <row r="40" spans="1:2">
      <c r="A40" s="33"/>
      <c r="B40" s="34"/>
    </row>
    <row r="41" spans="1:2">
      <c r="A41" s="35" t="s">
        <v>14</v>
      </c>
      <c r="B41" s="35"/>
    </row>
    <row r="42" spans="1:2">
      <c r="A42" s="16" t="s">
        <v>25</v>
      </c>
      <c r="B42" s="23">
        <v>807.89</v>
      </c>
    </row>
    <row r="43" spans="1:2">
      <c r="A43" s="16" t="s">
        <v>3</v>
      </c>
      <c r="B43" s="23">
        <v>6351.68</v>
      </c>
    </row>
    <row r="44" spans="1:2">
      <c r="A44" s="16" t="s">
        <v>2</v>
      </c>
      <c r="B44" s="23">
        <v>5153.78</v>
      </c>
    </row>
    <row r="45" spans="1:2">
      <c r="A45" s="16" t="s">
        <v>9</v>
      </c>
      <c r="B45" s="23">
        <v>3315.13</v>
      </c>
    </row>
    <row r="46" spans="1:2">
      <c r="A46" s="16" t="s">
        <v>10</v>
      </c>
      <c r="B46" s="23">
        <v>5710.94</v>
      </c>
    </row>
    <row r="47" spans="1:2">
      <c r="A47" s="16" t="s">
        <v>6</v>
      </c>
      <c r="B47" s="23">
        <v>2507.2399999999998</v>
      </c>
    </row>
    <row r="48" spans="1:2">
      <c r="A48" s="16" t="s">
        <v>5</v>
      </c>
      <c r="B48" s="23">
        <v>2172.94</v>
      </c>
    </row>
    <row r="49" spans="1:2">
      <c r="A49" s="16" t="s">
        <v>4</v>
      </c>
      <c r="B49" s="23">
        <v>167.15</v>
      </c>
    </row>
    <row r="50" spans="1:2" s="7" customFormat="1">
      <c r="A50" s="16" t="s">
        <v>7</v>
      </c>
      <c r="B50" s="17">
        <v>1030.76</v>
      </c>
    </row>
    <row r="51" spans="1:2" s="7" customFormat="1">
      <c r="A51" s="16" t="s">
        <v>23</v>
      </c>
      <c r="B51" s="18">
        <v>6212.39</v>
      </c>
    </row>
    <row r="52" spans="1:2" s="7" customFormat="1">
      <c r="A52" s="16" t="s">
        <v>8</v>
      </c>
      <c r="B52" s="19">
        <v>7410.29</v>
      </c>
    </row>
    <row r="53" spans="1:2">
      <c r="A53" s="28" t="s">
        <v>18</v>
      </c>
      <c r="B53" s="41">
        <f>SUM(B42:B52)</f>
        <v>40840.189999999995</v>
      </c>
    </row>
    <row r="54" spans="1:2">
      <c r="A54" s="35" t="s">
        <v>15</v>
      </c>
      <c r="B54" s="35"/>
    </row>
    <row r="55" spans="1:2" ht="15" customHeight="1">
      <c r="A55" s="16" t="s">
        <v>12</v>
      </c>
      <c r="B55" s="8">
        <v>0</v>
      </c>
    </row>
    <row r="56" spans="1:2">
      <c r="A56" s="28" t="s">
        <v>19</v>
      </c>
      <c r="B56" s="9">
        <f>SUM(B55:B55)</f>
        <v>0</v>
      </c>
    </row>
    <row r="57" spans="1:2">
      <c r="A57" s="29"/>
      <c r="B57" s="30"/>
    </row>
    <row r="58" spans="1:2">
      <c r="A58" s="31"/>
      <c r="B58" s="21"/>
    </row>
    <row r="59" spans="1:2">
      <c r="A59" s="36" t="s">
        <v>20</v>
      </c>
      <c r="B59" s="36"/>
    </row>
    <row r="60" spans="1:2">
      <c r="A60" s="20" t="s">
        <v>26</v>
      </c>
      <c r="B60" s="10">
        <f>B22-B53</f>
        <v>-38444.959999999992</v>
      </c>
    </row>
    <row r="61" spans="1:2">
      <c r="A61" s="20" t="s">
        <v>27</v>
      </c>
      <c r="B61" s="11">
        <f>B35-B56</f>
        <v>836.08</v>
      </c>
    </row>
    <row r="62" spans="1:2" ht="25.5" customHeight="1">
      <c r="A62" s="20" t="s">
        <v>28</v>
      </c>
      <c r="B62" s="10">
        <v>46846.41</v>
      </c>
    </row>
    <row r="63" spans="1:2" s="12" customFormat="1" ht="12.75">
      <c r="A63" s="3"/>
      <c r="B63" s="4"/>
    </row>
    <row r="64" spans="1:2">
      <c r="A64" s="7" t="s">
        <v>22</v>
      </c>
      <c r="B64" s="13" t="s">
        <v>21</v>
      </c>
    </row>
  </sheetData>
  <mergeCells count="10">
    <mergeCell ref="A59:B59"/>
    <mergeCell ref="A41:B41"/>
    <mergeCell ref="A1:B1"/>
    <mergeCell ref="A3:A4"/>
    <mergeCell ref="B3:B4"/>
    <mergeCell ref="A20:A21"/>
    <mergeCell ref="B20:B21"/>
    <mergeCell ref="A39:A40"/>
    <mergeCell ref="B39:B40"/>
    <mergeCell ref="A54:B54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>
  <dimension ref="A1:B64"/>
  <sheetViews>
    <sheetView topLeftCell="A28" workbookViewId="0">
      <selection activeCell="B56" sqref="B56"/>
    </sheetView>
  </sheetViews>
  <sheetFormatPr defaultRowHeight="15"/>
  <cols>
    <col min="1" max="1" width="74.28515625" customWidth="1"/>
    <col min="2" max="2" width="17" style="14" customWidth="1"/>
  </cols>
  <sheetData>
    <row r="1" spans="1:2" ht="68.25" customHeight="1">
      <c r="A1" s="37" t="s">
        <v>71</v>
      </c>
      <c r="B1" s="37"/>
    </row>
    <row r="2" spans="1:2">
      <c r="A2" s="1"/>
      <c r="B2" s="1"/>
    </row>
    <row r="3" spans="1:2">
      <c r="A3" s="33" t="s">
        <v>0</v>
      </c>
      <c r="B3" s="34">
        <f>B5+B17</f>
        <v>73304.290000000008</v>
      </c>
    </row>
    <row r="4" spans="1:2">
      <c r="A4" s="38"/>
      <c r="B4" s="34"/>
    </row>
    <row r="5" spans="1:2">
      <c r="A5" s="15" t="s">
        <v>1</v>
      </c>
      <c r="B5" s="2">
        <f>SUM(B6:B16)</f>
        <v>54332.66</v>
      </c>
    </row>
    <row r="6" spans="1:2">
      <c r="A6" s="16" t="s">
        <v>25</v>
      </c>
      <c r="B6" s="23">
        <v>1074.79</v>
      </c>
    </row>
    <row r="7" spans="1:2">
      <c r="A7" s="16" t="s">
        <v>3</v>
      </c>
      <c r="B7" s="23">
        <v>8450.1</v>
      </c>
    </row>
    <row r="8" spans="1:2">
      <c r="A8" s="16" t="s">
        <v>2</v>
      </c>
      <c r="B8" s="23">
        <v>6856.44</v>
      </c>
    </row>
    <row r="9" spans="1:2">
      <c r="A9" s="16" t="s">
        <v>9</v>
      </c>
      <c r="B9" s="23">
        <v>4410.3599999999997</v>
      </c>
    </row>
    <row r="10" spans="1:2">
      <c r="A10" s="16" t="s">
        <v>10</v>
      </c>
      <c r="B10" s="23">
        <v>7597.68</v>
      </c>
    </row>
    <row r="11" spans="1:2">
      <c r="A11" s="16" t="s">
        <v>6</v>
      </c>
      <c r="B11" s="23">
        <v>3335.57</v>
      </c>
    </row>
    <row r="12" spans="1:2">
      <c r="A12" s="16" t="s">
        <v>5</v>
      </c>
      <c r="B12" s="23">
        <v>2890.82</v>
      </c>
    </row>
    <row r="13" spans="1:2">
      <c r="A13" s="16" t="s">
        <v>4</v>
      </c>
      <c r="B13" s="23">
        <v>222.37</v>
      </c>
    </row>
    <row r="14" spans="1:2">
      <c r="A14" s="16" t="s">
        <v>7</v>
      </c>
      <c r="B14" s="23">
        <v>1371.29</v>
      </c>
    </row>
    <row r="15" spans="1:2">
      <c r="A15" s="16" t="s">
        <v>23</v>
      </c>
      <c r="B15" s="17">
        <v>8264.7900000000009</v>
      </c>
    </row>
    <row r="16" spans="1:2">
      <c r="A16" s="16" t="s">
        <v>8</v>
      </c>
      <c r="B16" s="19">
        <v>9858.4500000000007</v>
      </c>
    </row>
    <row r="17" spans="1:2">
      <c r="A17" s="15" t="s">
        <v>11</v>
      </c>
      <c r="B17" s="2">
        <f>SUM(B18)</f>
        <v>18971.63</v>
      </c>
    </row>
    <row r="18" spans="1:2" ht="27.75" customHeight="1">
      <c r="A18" s="16" t="s">
        <v>12</v>
      </c>
      <c r="B18" s="18">
        <v>18971.63</v>
      </c>
    </row>
    <row r="19" spans="1:2">
      <c r="A19" s="20"/>
      <c r="B19" s="21"/>
    </row>
    <row r="20" spans="1:2">
      <c r="A20" s="33" t="s">
        <v>13</v>
      </c>
      <c r="B20" s="34">
        <f>B22+B34</f>
        <v>15506.919999999998</v>
      </c>
    </row>
    <row r="21" spans="1:2">
      <c r="A21" s="33"/>
      <c r="B21" s="34"/>
    </row>
    <row r="22" spans="1:2">
      <c r="A22" s="22" t="s">
        <v>14</v>
      </c>
      <c r="B22" s="2">
        <f>SUM(B23:B33)</f>
        <v>11501.439999999999</v>
      </c>
    </row>
    <row r="23" spans="1:2">
      <c r="A23" s="16" t="s">
        <v>25</v>
      </c>
      <c r="B23" s="23">
        <v>227.52</v>
      </c>
    </row>
    <row r="24" spans="1:2">
      <c r="A24" s="16" t="s">
        <v>3</v>
      </c>
      <c r="B24" s="17">
        <v>1788.76</v>
      </c>
    </row>
    <row r="25" spans="1:2">
      <c r="A25" s="16" t="s">
        <v>2</v>
      </c>
      <c r="B25" s="18">
        <v>1451.41</v>
      </c>
    </row>
    <row r="26" spans="1:2">
      <c r="A26" s="16" t="s">
        <v>9</v>
      </c>
      <c r="B26" s="39">
        <v>933.61</v>
      </c>
    </row>
    <row r="27" spans="1:2">
      <c r="A27" s="16" t="s">
        <v>10</v>
      </c>
      <c r="B27" s="24">
        <v>1608.32</v>
      </c>
    </row>
    <row r="28" spans="1:2">
      <c r="A28" s="16" t="s">
        <v>6</v>
      </c>
      <c r="B28" s="25">
        <v>706.09</v>
      </c>
    </row>
    <row r="29" spans="1:2">
      <c r="A29" s="16" t="s">
        <v>5</v>
      </c>
      <c r="B29" s="40">
        <v>611.95000000000005</v>
      </c>
    </row>
    <row r="30" spans="1:2">
      <c r="A30" s="16" t="s">
        <v>4</v>
      </c>
      <c r="B30" s="19">
        <v>47.07</v>
      </c>
    </row>
    <row r="31" spans="1:2">
      <c r="A31" s="16" t="s">
        <v>7</v>
      </c>
      <c r="B31" s="26">
        <v>290.27999999999997</v>
      </c>
    </row>
    <row r="32" spans="1:2">
      <c r="A32" s="16" t="s">
        <v>23</v>
      </c>
      <c r="B32" s="27">
        <v>1749.54</v>
      </c>
    </row>
    <row r="33" spans="1:2">
      <c r="A33" s="16" t="s">
        <v>8</v>
      </c>
      <c r="B33" s="27">
        <v>2086.89</v>
      </c>
    </row>
    <row r="34" spans="1:2">
      <c r="A34" s="22" t="s">
        <v>15</v>
      </c>
      <c r="B34" s="2">
        <f>SUM(B35)</f>
        <v>4005.48</v>
      </c>
    </row>
    <row r="35" spans="1:2" ht="15" customHeight="1">
      <c r="A35" s="16" t="s">
        <v>12</v>
      </c>
      <c r="B35" s="18">
        <v>4005.48</v>
      </c>
    </row>
    <row r="36" spans="1:2">
      <c r="A36" s="28" t="s">
        <v>16</v>
      </c>
      <c r="B36" s="5">
        <f>B20/B3*100</f>
        <v>21.154178016047897</v>
      </c>
    </row>
    <row r="37" spans="1:2" s="6" customFormat="1">
      <c r="A37" s="20"/>
      <c r="B37" s="21"/>
    </row>
    <row r="38" spans="1:2" s="6" customFormat="1">
      <c r="A38" s="20"/>
      <c r="B38" s="21"/>
    </row>
    <row r="39" spans="1:2">
      <c r="A39" s="33" t="s">
        <v>17</v>
      </c>
      <c r="B39" s="34">
        <f>B53+B56</f>
        <v>54332.66</v>
      </c>
    </row>
    <row r="40" spans="1:2">
      <c r="A40" s="33"/>
      <c r="B40" s="34"/>
    </row>
    <row r="41" spans="1:2">
      <c r="A41" s="35" t="s">
        <v>14</v>
      </c>
      <c r="B41" s="35"/>
    </row>
    <row r="42" spans="1:2">
      <c r="A42" s="16" t="s">
        <v>25</v>
      </c>
      <c r="B42" s="23">
        <v>1074.79</v>
      </c>
    </row>
    <row r="43" spans="1:2">
      <c r="A43" s="16" t="s">
        <v>3</v>
      </c>
      <c r="B43" s="23">
        <v>8450.1</v>
      </c>
    </row>
    <row r="44" spans="1:2">
      <c r="A44" s="16" t="s">
        <v>2</v>
      </c>
      <c r="B44" s="23">
        <v>6856.44</v>
      </c>
    </row>
    <row r="45" spans="1:2">
      <c r="A45" s="16" t="s">
        <v>9</v>
      </c>
      <c r="B45" s="23">
        <v>4410.3599999999997</v>
      </c>
    </row>
    <row r="46" spans="1:2">
      <c r="A46" s="16" t="s">
        <v>10</v>
      </c>
      <c r="B46" s="23">
        <v>7597.68</v>
      </c>
    </row>
    <row r="47" spans="1:2">
      <c r="A47" s="16" t="s">
        <v>6</v>
      </c>
      <c r="B47" s="23">
        <v>3335.57</v>
      </c>
    </row>
    <row r="48" spans="1:2">
      <c r="A48" s="16" t="s">
        <v>5</v>
      </c>
      <c r="B48" s="23">
        <v>2890.82</v>
      </c>
    </row>
    <row r="49" spans="1:2">
      <c r="A49" s="16" t="s">
        <v>4</v>
      </c>
      <c r="B49" s="23">
        <v>222.37</v>
      </c>
    </row>
    <row r="50" spans="1:2" s="7" customFormat="1">
      <c r="A50" s="16" t="s">
        <v>7</v>
      </c>
      <c r="B50" s="23">
        <v>1371.29</v>
      </c>
    </row>
    <row r="51" spans="1:2" s="7" customFormat="1">
      <c r="A51" s="16" t="s">
        <v>23</v>
      </c>
      <c r="B51" s="17">
        <v>8264.7900000000009</v>
      </c>
    </row>
    <row r="52" spans="1:2" s="7" customFormat="1">
      <c r="A52" s="16" t="s">
        <v>8</v>
      </c>
      <c r="B52" s="19">
        <v>9858.4500000000007</v>
      </c>
    </row>
    <row r="53" spans="1:2">
      <c r="A53" s="28" t="s">
        <v>18</v>
      </c>
      <c r="B53" s="41">
        <f>SUM(B42:B52)</f>
        <v>54332.66</v>
      </c>
    </row>
    <row r="54" spans="1:2">
      <c r="A54" s="35" t="s">
        <v>15</v>
      </c>
      <c r="B54" s="35"/>
    </row>
    <row r="55" spans="1:2" ht="15" customHeight="1">
      <c r="A55" s="16" t="s">
        <v>12</v>
      </c>
      <c r="B55" s="8">
        <v>0</v>
      </c>
    </row>
    <row r="56" spans="1:2">
      <c r="A56" s="28" t="s">
        <v>19</v>
      </c>
      <c r="B56" s="9">
        <f>SUM(B55:B55)</f>
        <v>0</v>
      </c>
    </row>
    <row r="57" spans="1:2">
      <c r="A57" s="29"/>
      <c r="B57" s="30"/>
    </row>
    <row r="58" spans="1:2">
      <c r="A58" s="31"/>
      <c r="B58" s="21"/>
    </row>
    <row r="59" spans="1:2">
      <c r="A59" s="36" t="s">
        <v>20</v>
      </c>
      <c r="B59" s="36"/>
    </row>
    <row r="60" spans="1:2">
      <c r="A60" s="20" t="s">
        <v>26</v>
      </c>
      <c r="B60" s="10">
        <f>B22-B53</f>
        <v>-42831.22</v>
      </c>
    </row>
    <row r="61" spans="1:2">
      <c r="A61" s="20" t="s">
        <v>27</v>
      </c>
      <c r="B61" s="11">
        <f>B35-B56</f>
        <v>4005.48</v>
      </c>
    </row>
    <row r="62" spans="1:2" ht="25.5" customHeight="1">
      <c r="A62" s="20" t="s">
        <v>28</v>
      </c>
      <c r="B62" s="10">
        <v>57797.36</v>
      </c>
    </row>
    <row r="63" spans="1:2" s="12" customFormat="1" ht="12.75">
      <c r="A63" s="3"/>
      <c r="B63" s="4"/>
    </row>
    <row r="64" spans="1:2">
      <c r="A64" s="7" t="s">
        <v>22</v>
      </c>
      <c r="B64" s="13" t="s">
        <v>21</v>
      </c>
    </row>
  </sheetData>
  <mergeCells count="10">
    <mergeCell ref="A59:B59"/>
    <mergeCell ref="A41:B41"/>
    <mergeCell ref="A1:B1"/>
    <mergeCell ref="A3:A4"/>
    <mergeCell ref="B3:B4"/>
    <mergeCell ref="A20:A21"/>
    <mergeCell ref="B20:B21"/>
    <mergeCell ref="A39:A40"/>
    <mergeCell ref="B39:B40"/>
    <mergeCell ref="A54:B54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>
  <dimension ref="A1:B64"/>
  <sheetViews>
    <sheetView topLeftCell="A31" workbookViewId="0">
      <selection activeCell="B56" sqref="B56"/>
    </sheetView>
  </sheetViews>
  <sheetFormatPr defaultRowHeight="15"/>
  <cols>
    <col min="1" max="1" width="74.28515625" customWidth="1"/>
    <col min="2" max="2" width="17" style="14" customWidth="1"/>
  </cols>
  <sheetData>
    <row r="1" spans="1:2" ht="65.25" customHeight="1">
      <c r="A1" s="37" t="s">
        <v>72</v>
      </c>
      <c r="B1" s="37"/>
    </row>
    <row r="2" spans="1:2">
      <c r="A2" s="1"/>
      <c r="B2" s="1"/>
    </row>
    <row r="3" spans="1:2">
      <c r="A3" s="33" t="s">
        <v>0</v>
      </c>
      <c r="B3" s="34">
        <f>B5+B17</f>
        <v>35256.61</v>
      </c>
    </row>
    <row r="4" spans="1:2">
      <c r="A4" s="38"/>
      <c r="B4" s="34"/>
    </row>
    <row r="5" spans="1:2">
      <c r="A5" s="15" t="s">
        <v>1</v>
      </c>
      <c r="B5" s="2">
        <f>SUM(B6:B16)</f>
        <v>27336.27</v>
      </c>
    </row>
    <row r="6" spans="1:2">
      <c r="A6" s="16" t="s">
        <v>25</v>
      </c>
      <c r="B6" s="23">
        <v>540.76</v>
      </c>
    </row>
    <row r="7" spans="1:2">
      <c r="A7" s="16" t="s">
        <v>3</v>
      </c>
      <c r="B7" s="23">
        <v>4251.4799999999996</v>
      </c>
    </row>
    <row r="8" spans="1:2">
      <c r="A8" s="16" t="s">
        <v>2</v>
      </c>
      <c r="B8" s="23">
        <v>3449.67</v>
      </c>
    </row>
    <row r="9" spans="1:2">
      <c r="A9" s="16" t="s">
        <v>9</v>
      </c>
      <c r="B9" s="23">
        <v>2218.9699999999998</v>
      </c>
    </row>
    <row r="10" spans="1:2">
      <c r="A10" s="16" t="s">
        <v>10</v>
      </c>
      <c r="B10" s="23">
        <v>3822.6</v>
      </c>
    </row>
    <row r="11" spans="1:2">
      <c r="A11" s="16" t="s">
        <v>6</v>
      </c>
      <c r="B11" s="23">
        <v>1678.22</v>
      </c>
    </row>
    <row r="12" spans="1:2">
      <c r="A12" s="16" t="s">
        <v>5</v>
      </c>
      <c r="B12" s="23">
        <v>1454.45</v>
      </c>
    </row>
    <row r="13" spans="1:2">
      <c r="A13" s="16" t="s">
        <v>4</v>
      </c>
      <c r="B13" s="23">
        <v>111.88</v>
      </c>
    </row>
    <row r="14" spans="1:2">
      <c r="A14" s="16" t="s">
        <v>7</v>
      </c>
      <c r="B14" s="17">
        <v>689.93</v>
      </c>
    </row>
    <row r="15" spans="1:2">
      <c r="A15" s="16" t="s">
        <v>23</v>
      </c>
      <c r="B15" s="18">
        <v>4158.25</v>
      </c>
    </row>
    <row r="16" spans="1:2">
      <c r="A16" s="16" t="s">
        <v>8</v>
      </c>
      <c r="B16" s="19">
        <v>4960.0600000000004</v>
      </c>
    </row>
    <row r="17" spans="1:2">
      <c r="A17" s="15" t="s">
        <v>11</v>
      </c>
      <c r="B17" s="2">
        <f>SUM(B18)</f>
        <v>7920.34</v>
      </c>
    </row>
    <row r="18" spans="1:2" ht="27.75" customHeight="1">
      <c r="A18" s="16" t="s">
        <v>12</v>
      </c>
      <c r="B18" s="18">
        <v>7920.34</v>
      </c>
    </row>
    <row r="19" spans="1:2">
      <c r="A19" s="20"/>
      <c r="B19" s="21"/>
    </row>
    <row r="20" spans="1:2">
      <c r="A20" s="33" t="s">
        <v>13</v>
      </c>
      <c r="B20" s="34">
        <f>B22+B34</f>
        <v>16225.000000000002</v>
      </c>
    </row>
    <row r="21" spans="1:2">
      <c r="A21" s="33"/>
      <c r="B21" s="34"/>
    </row>
    <row r="22" spans="1:2">
      <c r="A22" s="22" t="s">
        <v>14</v>
      </c>
      <c r="B22" s="2">
        <f>SUM(B23:B33)</f>
        <v>12710.080000000002</v>
      </c>
    </row>
    <row r="23" spans="1:2">
      <c r="A23" s="16" t="s">
        <v>25</v>
      </c>
      <c r="B23" s="23">
        <v>251.43</v>
      </c>
    </row>
    <row r="24" spans="1:2">
      <c r="A24" s="16" t="s">
        <v>3</v>
      </c>
      <c r="B24" s="17">
        <v>1976.74</v>
      </c>
    </row>
    <row r="25" spans="1:2">
      <c r="A25" s="16" t="s">
        <v>2</v>
      </c>
      <c r="B25" s="18">
        <v>1603.93</v>
      </c>
    </row>
    <row r="26" spans="1:2">
      <c r="A26" s="16" t="s">
        <v>9</v>
      </c>
      <c r="B26" s="39">
        <v>1031.72</v>
      </c>
    </row>
    <row r="27" spans="1:2">
      <c r="A27" s="16" t="s">
        <v>10</v>
      </c>
      <c r="B27" s="24">
        <v>1777.33</v>
      </c>
    </row>
    <row r="28" spans="1:2">
      <c r="A28" s="16" t="s">
        <v>6</v>
      </c>
      <c r="B28" s="25">
        <v>780.29</v>
      </c>
    </row>
    <row r="29" spans="1:2">
      <c r="A29" s="16" t="s">
        <v>5</v>
      </c>
      <c r="B29" s="40">
        <v>676.25</v>
      </c>
    </row>
    <row r="30" spans="1:2">
      <c r="A30" s="16" t="s">
        <v>4</v>
      </c>
      <c r="B30" s="19">
        <v>52.02</v>
      </c>
    </row>
    <row r="31" spans="1:2">
      <c r="A31" s="16" t="s">
        <v>7</v>
      </c>
      <c r="B31" s="26">
        <v>320.79000000000002</v>
      </c>
    </row>
    <row r="32" spans="1:2">
      <c r="A32" s="16" t="s">
        <v>23</v>
      </c>
      <c r="B32" s="27">
        <v>1933.39</v>
      </c>
    </row>
    <row r="33" spans="1:2">
      <c r="A33" s="16" t="s">
        <v>8</v>
      </c>
      <c r="B33" s="27">
        <v>2306.19</v>
      </c>
    </row>
    <row r="34" spans="1:2">
      <c r="A34" s="22" t="s">
        <v>15</v>
      </c>
      <c r="B34" s="2">
        <f>SUM(B35)</f>
        <v>3514.92</v>
      </c>
    </row>
    <row r="35" spans="1:2" ht="15" customHeight="1">
      <c r="A35" s="16" t="s">
        <v>12</v>
      </c>
      <c r="B35" s="18">
        <v>3514.92</v>
      </c>
    </row>
    <row r="36" spans="1:2">
      <c r="A36" s="28" t="s">
        <v>16</v>
      </c>
      <c r="B36" s="5">
        <f>B20/B3*100</f>
        <v>46.019739277258935</v>
      </c>
    </row>
    <row r="37" spans="1:2" s="6" customFormat="1">
      <c r="A37" s="20"/>
      <c r="B37" s="21"/>
    </row>
    <row r="38" spans="1:2" s="6" customFormat="1">
      <c r="A38" s="20"/>
      <c r="B38" s="21"/>
    </row>
    <row r="39" spans="1:2">
      <c r="A39" s="33" t="s">
        <v>17</v>
      </c>
      <c r="B39" s="34">
        <f>B53+B56</f>
        <v>27336.27</v>
      </c>
    </row>
    <row r="40" spans="1:2">
      <c r="A40" s="33"/>
      <c r="B40" s="34"/>
    </row>
    <row r="41" spans="1:2">
      <c r="A41" s="35" t="s">
        <v>14</v>
      </c>
      <c r="B41" s="35"/>
    </row>
    <row r="42" spans="1:2">
      <c r="A42" s="16" t="s">
        <v>25</v>
      </c>
      <c r="B42" s="23">
        <v>540.76</v>
      </c>
    </row>
    <row r="43" spans="1:2">
      <c r="A43" s="16" t="s">
        <v>3</v>
      </c>
      <c r="B43" s="23">
        <v>4251.4799999999996</v>
      </c>
    </row>
    <row r="44" spans="1:2">
      <c r="A44" s="16" t="s">
        <v>2</v>
      </c>
      <c r="B44" s="23">
        <v>3449.67</v>
      </c>
    </row>
    <row r="45" spans="1:2">
      <c r="A45" s="16" t="s">
        <v>9</v>
      </c>
      <c r="B45" s="23">
        <v>2218.9699999999998</v>
      </c>
    </row>
    <row r="46" spans="1:2">
      <c r="A46" s="16" t="s">
        <v>10</v>
      </c>
      <c r="B46" s="23">
        <v>3822.6</v>
      </c>
    </row>
    <row r="47" spans="1:2">
      <c r="A47" s="16" t="s">
        <v>6</v>
      </c>
      <c r="B47" s="23">
        <v>1678.22</v>
      </c>
    </row>
    <row r="48" spans="1:2">
      <c r="A48" s="16" t="s">
        <v>5</v>
      </c>
      <c r="B48" s="23">
        <v>1454.45</v>
      </c>
    </row>
    <row r="49" spans="1:2">
      <c r="A49" s="16" t="s">
        <v>4</v>
      </c>
      <c r="B49" s="23">
        <v>111.88</v>
      </c>
    </row>
    <row r="50" spans="1:2" s="7" customFormat="1">
      <c r="A50" s="16" t="s">
        <v>7</v>
      </c>
      <c r="B50" s="17">
        <v>689.93</v>
      </c>
    </row>
    <row r="51" spans="1:2" s="7" customFormat="1">
      <c r="A51" s="16" t="s">
        <v>23</v>
      </c>
      <c r="B51" s="18">
        <v>4158.25</v>
      </c>
    </row>
    <row r="52" spans="1:2" s="7" customFormat="1">
      <c r="A52" s="16" t="s">
        <v>8</v>
      </c>
      <c r="B52" s="19">
        <v>4960.0600000000004</v>
      </c>
    </row>
    <row r="53" spans="1:2">
      <c r="A53" s="28" t="s">
        <v>18</v>
      </c>
      <c r="B53" s="41">
        <f>SUM(B42:B52)</f>
        <v>27336.27</v>
      </c>
    </row>
    <row r="54" spans="1:2">
      <c r="A54" s="35" t="s">
        <v>15</v>
      </c>
      <c r="B54" s="35"/>
    </row>
    <row r="55" spans="1:2" ht="15" customHeight="1">
      <c r="A55" s="16" t="s">
        <v>12</v>
      </c>
      <c r="B55" s="8">
        <v>0</v>
      </c>
    </row>
    <row r="56" spans="1:2">
      <c r="A56" s="28" t="s">
        <v>19</v>
      </c>
      <c r="B56" s="9">
        <f>SUM(B55:B55)</f>
        <v>0</v>
      </c>
    </row>
    <row r="57" spans="1:2">
      <c r="A57" s="29"/>
      <c r="B57" s="30"/>
    </row>
    <row r="58" spans="1:2">
      <c r="A58" s="31"/>
      <c r="B58" s="21"/>
    </row>
    <row r="59" spans="1:2">
      <c r="A59" s="36" t="s">
        <v>20</v>
      </c>
      <c r="B59" s="36"/>
    </row>
    <row r="60" spans="1:2">
      <c r="A60" s="20" t="s">
        <v>26</v>
      </c>
      <c r="B60" s="10">
        <f>B22-B53</f>
        <v>-14626.189999999999</v>
      </c>
    </row>
    <row r="61" spans="1:2">
      <c r="A61" s="20" t="s">
        <v>27</v>
      </c>
      <c r="B61" s="11">
        <f>B35-B56</f>
        <v>3514.92</v>
      </c>
    </row>
    <row r="62" spans="1:2" ht="25.5" customHeight="1">
      <c r="A62" s="20" t="s">
        <v>28</v>
      </c>
      <c r="B62" s="10">
        <v>14321.63</v>
      </c>
    </row>
    <row r="63" spans="1:2" s="12" customFormat="1" ht="12.75">
      <c r="A63" s="3"/>
      <c r="B63" s="4"/>
    </row>
    <row r="64" spans="1:2">
      <c r="A64" s="7" t="s">
        <v>22</v>
      </c>
      <c r="B64" s="13" t="s">
        <v>21</v>
      </c>
    </row>
  </sheetData>
  <mergeCells count="10">
    <mergeCell ref="A59:B59"/>
    <mergeCell ref="A41:B41"/>
    <mergeCell ref="A1:B1"/>
    <mergeCell ref="A3:A4"/>
    <mergeCell ref="B3:B4"/>
    <mergeCell ref="A20:A21"/>
    <mergeCell ref="B20:B21"/>
    <mergeCell ref="A39:A40"/>
    <mergeCell ref="B39:B40"/>
    <mergeCell ref="A54:B54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>
  <dimension ref="A1:B64"/>
  <sheetViews>
    <sheetView topLeftCell="A31" workbookViewId="0">
      <selection activeCell="B56" sqref="B56"/>
    </sheetView>
  </sheetViews>
  <sheetFormatPr defaultRowHeight="15"/>
  <cols>
    <col min="1" max="1" width="74.28515625" customWidth="1"/>
    <col min="2" max="2" width="17" style="14" customWidth="1"/>
  </cols>
  <sheetData>
    <row r="1" spans="1:2" ht="59.25" customHeight="1">
      <c r="A1" s="37" t="s">
        <v>73</v>
      </c>
      <c r="B1" s="37"/>
    </row>
    <row r="2" spans="1:2">
      <c r="A2" s="1"/>
      <c r="B2" s="1"/>
    </row>
    <row r="3" spans="1:2">
      <c r="A3" s="33" t="s">
        <v>0</v>
      </c>
      <c r="B3" s="34">
        <f>B5+B17</f>
        <v>17367.019999999997</v>
      </c>
    </row>
    <row r="4" spans="1:2">
      <c r="A4" s="38"/>
      <c r="B4" s="34"/>
    </row>
    <row r="5" spans="1:2">
      <c r="A5" s="15" t="s">
        <v>1</v>
      </c>
      <c r="B5" s="2">
        <f>SUM(B6:B16)</f>
        <v>13451.439999999999</v>
      </c>
    </row>
    <row r="6" spans="1:2">
      <c r="A6" s="16" t="s">
        <v>25</v>
      </c>
      <c r="B6" s="23">
        <v>266.08999999999997</v>
      </c>
    </row>
    <row r="7" spans="1:2">
      <c r="A7" s="16" t="s">
        <v>3</v>
      </c>
      <c r="B7" s="23">
        <v>2092.04</v>
      </c>
    </row>
    <row r="8" spans="1:2">
      <c r="A8" s="16" t="s">
        <v>2</v>
      </c>
      <c r="B8" s="23">
        <v>1697.49</v>
      </c>
    </row>
    <row r="9" spans="1:2">
      <c r="A9" s="16" t="s">
        <v>9</v>
      </c>
      <c r="B9" s="23">
        <v>1091.9000000000001</v>
      </c>
    </row>
    <row r="10" spans="1:2">
      <c r="A10" s="16" t="s">
        <v>10</v>
      </c>
      <c r="B10" s="23">
        <v>1881</v>
      </c>
    </row>
    <row r="11" spans="1:2">
      <c r="A11" s="16" t="s">
        <v>6</v>
      </c>
      <c r="B11" s="23">
        <v>825.8</v>
      </c>
    </row>
    <row r="12" spans="1:2">
      <c r="A12" s="16" t="s">
        <v>5</v>
      </c>
      <c r="B12" s="23">
        <v>715.7</v>
      </c>
    </row>
    <row r="13" spans="1:2">
      <c r="A13" s="16" t="s">
        <v>4</v>
      </c>
      <c r="B13" s="23">
        <v>55.05</v>
      </c>
    </row>
    <row r="14" spans="1:2">
      <c r="A14" s="16" t="s">
        <v>7</v>
      </c>
      <c r="B14" s="17">
        <v>339.5</v>
      </c>
    </row>
    <row r="15" spans="1:2">
      <c r="A15" s="16" t="s">
        <v>23</v>
      </c>
      <c r="B15" s="18">
        <v>2046.16</v>
      </c>
    </row>
    <row r="16" spans="1:2">
      <c r="A16" s="16" t="s">
        <v>8</v>
      </c>
      <c r="B16" s="19">
        <v>2440.71</v>
      </c>
    </row>
    <row r="17" spans="1:2">
      <c r="A17" s="15" t="s">
        <v>11</v>
      </c>
      <c r="B17" s="2">
        <f>SUM(B18)</f>
        <v>3915.58</v>
      </c>
    </row>
    <row r="18" spans="1:2" ht="27.75" customHeight="1">
      <c r="A18" s="16" t="s">
        <v>12</v>
      </c>
      <c r="B18" s="18">
        <v>3915.58</v>
      </c>
    </row>
    <row r="19" spans="1:2">
      <c r="A19" s="20"/>
      <c r="B19" s="21"/>
    </row>
    <row r="20" spans="1:2">
      <c r="A20" s="33" t="s">
        <v>13</v>
      </c>
      <c r="B20" s="34">
        <f>B22+B34</f>
        <v>9180.25</v>
      </c>
    </row>
    <row r="21" spans="1:2">
      <c r="A21" s="33"/>
      <c r="B21" s="34"/>
    </row>
    <row r="22" spans="1:2">
      <c r="A22" s="22" t="s">
        <v>14</v>
      </c>
      <c r="B22" s="2">
        <f>SUM(B23:B33)</f>
        <v>6901.88</v>
      </c>
    </row>
    <row r="23" spans="1:2">
      <c r="A23" s="16" t="s">
        <v>25</v>
      </c>
      <c r="B23" s="23">
        <v>136.53</v>
      </c>
    </row>
    <row r="24" spans="1:2">
      <c r="A24" s="16" t="s">
        <v>3</v>
      </c>
      <c r="B24" s="17">
        <v>1073.42</v>
      </c>
    </row>
    <row r="25" spans="1:2">
      <c r="A25" s="16" t="s">
        <v>2</v>
      </c>
      <c r="B25" s="18">
        <v>870.97</v>
      </c>
    </row>
    <row r="26" spans="1:2">
      <c r="A26" s="16" t="s">
        <v>9</v>
      </c>
      <c r="B26" s="39">
        <v>560.25</v>
      </c>
    </row>
    <row r="27" spans="1:2">
      <c r="A27" s="16" t="s">
        <v>10</v>
      </c>
      <c r="B27" s="24">
        <v>965.13</v>
      </c>
    </row>
    <row r="28" spans="1:2">
      <c r="A28" s="16" t="s">
        <v>6</v>
      </c>
      <c r="B28" s="25">
        <v>423.72</v>
      </c>
    </row>
    <row r="29" spans="1:2">
      <c r="A29" s="16" t="s">
        <v>5</v>
      </c>
      <c r="B29" s="40">
        <v>367.22</v>
      </c>
    </row>
    <row r="30" spans="1:2">
      <c r="A30" s="16" t="s">
        <v>4</v>
      </c>
      <c r="B30" s="19">
        <v>28.25</v>
      </c>
    </row>
    <row r="31" spans="1:2">
      <c r="A31" s="16" t="s">
        <v>7</v>
      </c>
      <c r="B31" s="26">
        <v>174.19</v>
      </c>
    </row>
    <row r="32" spans="1:2">
      <c r="A32" s="16" t="s">
        <v>23</v>
      </c>
      <c r="B32" s="27">
        <v>1049.8800000000001</v>
      </c>
    </row>
    <row r="33" spans="1:2">
      <c r="A33" s="16" t="s">
        <v>8</v>
      </c>
      <c r="B33" s="27">
        <v>1252.32</v>
      </c>
    </row>
    <row r="34" spans="1:2">
      <c r="A34" s="22" t="s">
        <v>15</v>
      </c>
      <c r="B34" s="2">
        <f>SUM(B35)</f>
        <v>2278.37</v>
      </c>
    </row>
    <row r="35" spans="1:2" ht="15" customHeight="1">
      <c r="A35" s="16" t="s">
        <v>12</v>
      </c>
      <c r="B35" s="18">
        <v>2278.37</v>
      </c>
    </row>
    <row r="36" spans="1:2">
      <c r="A36" s="28" t="s">
        <v>16</v>
      </c>
      <c r="B36" s="5">
        <f>B20/B3*100</f>
        <v>52.860248908563477</v>
      </c>
    </row>
    <row r="37" spans="1:2" s="6" customFormat="1">
      <c r="A37" s="20"/>
      <c r="B37" s="21"/>
    </row>
    <row r="38" spans="1:2" s="6" customFormat="1">
      <c r="A38" s="20"/>
      <c r="B38" s="21"/>
    </row>
    <row r="39" spans="1:2">
      <c r="A39" s="33" t="s">
        <v>17</v>
      </c>
      <c r="B39" s="34">
        <f>B53+B56</f>
        <v>13451.439999999999</v>
      </c>
    </row>
    <row r="40" spans="1:2">
      <c r="A40" s="33"/>
      <c r="B40" s="34"/>
    </row>
    <row r="41" spans="1:2">
      <c r="A41" s="35" t="s">
        <v>14</v>
      </c>
      <c r="B41" s="35"/>
    </row>
    <row r="42" spans="1:2">
      <c r="A42" s="16" t="s">
        <v>25</v>
      </c>
      <c r="B42" s="23">
        <v>266.08999999999997</v>
      </c>
    </row>
    <row r="43" spans="1:2">
      <c r="A43" s="16" t="s">
        <v>3</v>
      </c>
      <c r="B43" s="23">
        <v>2092.04</v>
      </c>
    </row>
    <row r="44" spans="1:2">
      <c r="A44" s="16" t="s">
        <v>2</v>
      </c>
      <c r="B44" s="23">
        <v>1697.49</v>
      </c>
    </row>
    <row r="45" spans="1:2">
      <c r="A45" s="16" t="s">
        <v>9</v>
      </c>
      <c r="B45" s="23">
        <v>1091.9000000000001</v>
      </c>
    </row>
    <row r="46" spans="1:2">
      <c r="A46" s="16" t="s">
        <v>10</v>
      </c>
      <c r="B46" s="23">
        <v>1881</v>
      </c>
    </row>
    <row r="47" spans="1:2">
      <c r="A47" s="16" t="s">
        <v>6</v>
      </c>
      <c r="B47" s="23">
        <v>825.8</v>
      </c>
    </row>
    <row r="48" spans="1:2">
      <c r="A48" s="16" t="s">
        <v>5</v>
      </c>
      <c r="B48" s="23">
        <v>715.7</v>
      </c>
    </row>
    <row r="49" spans="1:2">
      <c r="A49" s="16" t="s">
        <v>4</v>
      </c>
      <c r="B49" s="23">
        <v>55.05</v>
      </c>
    </row>
    <row r="50" spans="1:2" s="7" customFormat="1">
      <c r="A50" s="16" t="s">
        <v>7</v>
      </c>
      <c r="B50" s="17">
        <v>339.5</v>
      </c>
    </row>
    <row r="51" spans="1:2" s="7" customFormat="1">
      <c r="A51" s="16" t="s">
        <v>23</v>
      </c>
      <c r="B51" s="18">
        <v>2046.16</v>
      </c>
    </row>
    <row r="52" spans="1:2" s="7" customFormat="1">
      <c r="A52" s="16" t="s">
        <v>8</v>
      </c>
      <c r="B52" s="19">
        <v>2440.71</v>
      </c>
    </row>
    <row r="53" spans="1:2">
      <c r="A53" s="28" t="s">
        <v>18</v>
      </c>
      <c r="B53" s="41">
        <f>SUM(B42:B52)</f>
        <v>13451.439999999999</v>
      </c>
    </row>
    <row r="54" spans="1:2">
      <c r="A54" s="35" t="s">
        <v>15</v>
      </c>
      <c r="B54" s="35"/>
    </row>
    <row r="55" spans="1:2" ht="15" customHeight="1">
      <c r="A55" s="16" t="s">
        <v>12</v>
      </c>
      <c r="B55" s="8">
        <v>0</v>
      </c>
    </row>
    <row r="56" spans="1:2">
      <c r="A56" s="28" t="s">
        <v>19</v>
      </c>
      <c r="B56" s="9">
        <f>SUM(B55:B55)</f>
        <v>0</v>
      </c>
    </row>
    <row r="57" spans="1:2">
      <c r="A57" s="29"/>
      <c r="B57" s="30"/>
    </row>
    <row r="58" spans="1:2">
      <c r="A58" s="31"/>
      <c r="B58" s="21"/>
    </row>
    <row r="59" spans="1:2">
      <c r="A59" s="36" t="s">
        <v>20</v>
      </c>
      <c r="B59" s="36"/>
    </row>
    <row r="60" spans="1:2">
      <c r="A60" s="20" t="s">
        <v>26</v>
      </c>
      <c r="B60" s="10">
        <f>B22-B53</f>
        <v>-6549.5599999999986</v>
      </c>
    </row>
    <row r="61" spans="1:2">
      <c r="A61" s="20" t="s">
        <v>27</v>
      </c>
      <c r="B61" s="11">
        <f>B35-B56</f>
        <v>2278.37</v>
      </c>
    </row>
    <row r="62" spans="1:2" ht="25.5" customHeight="1">
      <c r="A62" s="20" t="s">
        <v>28</v>
      </c>
      <c r="B62" s="10">
        <v>8186.76</v>
      </c>
    </row>
    <row r="63" spans="1:2" s="12" customFormat="1" ht="12.75">
      <c r="A63" s="3"/>
      <c r="B63" s="4"/>
    </row>
    <row r="64" spans="1:2">
      <c r="A64" s="7" t="s">
        <v>22</v>
      </c>
      <c r="B64" s="13" t="s">
        <v>21</v>
      </c>
    </row>
  </sheetData>
  <mergeCells count="10">
    <mergeCell ref="A59:B59"/>
    <mergeCell ref="A41:B41"/>
    <mergeCell ref="A1:B1"/>
    <mergeCell ref="A3:A4"/>
    <mergeCell ref="B3:B4"/>
    <mergeCell ref="A20:A21"/>
    <mergeCell ref="B20:B21"/>
    <mergeCell ref="A39:A40"/>
    <mergeCell ref="B39:B40"/>
    <mergeCell ref="A54:B54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>
  <dimension ref="A1:B64"/>
  <sheetViews>
    <sheetView topLeftCell="A34" workbookViewId="0">
      <selection activeCell="B56" sqref="B56"/>
    </sheetView>
  </sheetViews>
  <sheetFormatPr defaultRowHeight="15"/>
  <cols>
    <col min="1" max="1" width="74.28515625" customWidth="1"/>
    <col min="2" max="2" width="17" style="14" customWidth="1"/>
  </cols>
  <sheetData>
    <row r="1" spans="1:2" ht="62.25" customHeight="1">
      <c r="A1" s="37" t="s">
        <v>74</v>
      </c>
      <c r="B1" s="37"/>
    </row>
    <row r="2" spans="1:2">
      <c r="A2" s="1"/>
      <c r="B2" s="1"/>
    </row>
    <row r="3" spans="1:2">
      <c r="A3" s="33" t="s">
        <v>0</v>
      </c>
      <c r="B3" s="34">
        <f>B5+B17</f>
        <v>37423.07</v>
      </c>
    </row>
    <row r="4" spans="1:2">
      <c r="A4" s="38"/>
      <c r="B4" s="34"/>
    </row>
    <row r="5" spans="1:2">
      <c r="A5" s="15" t="s">
        <v>1</v>
      </c>
      <c r="B5" s="2">
        <f>SUM(B6:B16)</f>
        <v>29026.53</v>
      </c>
    </row>
    <row r="6" spans="1:2">
      <c r="A6" s="16" t="s">
        <v>25</v>
      </c>
      <c r="B6" s="23">
        <v>574.19000000000005</v>
      </c>
    </row>
    <row r="7" spans="1:2">
      <c r="A7" s="16" t="s">
        <v>3</v>
      </c>
      <c r="B7" s="23">
        <v>4514.3599999999997</v>
      </c>
    </row>
    <row r="8" spans="1:2">
      <c r="A8" s="16" t="s">
        <v>2</v>
      </c>
      <c r="B8" s="23">
        <v>3662.97</v>
      </c>
    </row>
    <row r="9" spans="1:2">
      <c r="A9" s="16" t="s">
        <v>9</v>
      </c>
      <c r="B9" s="23">
        <v>2356.1799999999998</v>
      </c>
    </row>
    <row r="10" spans="1:2">
      <c r="A10" s="16" t="s">
        <v>10</v>
      </c>
      <c r="B10" s="23">
        <v>4058.96</v>
      </c>
    </row>
    <row r="11" spans="1:2">
      <c r="A11" s="16" t="s">
        <v>6</v>
      </c>
      <c r="B11" s="23">
        <v>1781.98</v>
      </c>
    </row>
    <row r="12" spans="1:2">
      <c r="A12" s="16" t="s">
        <v>5</v>
      </c>
      <c r="B12" s="23">
        <v>1544.39</v>
      </c>
    </row>
    <row r="13" spans="1:2">
      <c r="A13" s="16" t="s">
        <v>4</v>
      </c>
      <c r="B13" s="23">
        <v>118.8</v>
      </c>
    </row>
    <row r="14" spans="1:2">
      <c r="A14" s="16" t="s">
        <v>7</v>
      </c>
      <c r="B14" s="17">
        <v>732.59</v>
      </c>
    </row>
    <row r="15" spans="1:2">
      <c r="A15" s="16" t="s">
        <v>23</v>
      </c>
      <c r="B15" s="18">
        <v>4415.3599999999997</v>
      </c>
    </row>
    <row r="16" spans="1:2">
      <c r="A16" s="16" t="s">
        <v>8</v>
      </c>
      <c r="B16" s="19">
        <v>5266.75</v>
      </c>
    </row>
    <row r="17" spans="1:2">
      <c r="A17" s="15" t="s">
        <v>11</v>
      </c>
      <c r="B17" s="2">
        <f>SUM(B18)</f>
        <v>8396.5400000000009</v>
      </c>
    </row>
    <row r="18" spans="1:2" ht="27.75" customHeight="1">
      <c r="A18" s="16" t="s">
        <v>12</v>
      </c>
      <c r="B18" s="18">
        <v>8396.5400000000009</v>
      </c>
    </row>
    <row r="19" spans="1:2">
      <c r="A19" s="20"/>
      <c r="B19" s="21"/>
    </row>
    <row r="20" spans="1:2">
      <c r="A20" s="33" t="s">
        <v>13</v>
      </c>
      <c r="B20" s="34">
        <f>B22+B34</f>
        <v>0</v>
      </c>
    </row>
    <row r="21" spans="1:2">
      <c r="A21" s="33"/>
      <c r="B21" s="34"/>
    </row>
    <row r="22" spans="1:2">
      <c r="A22" s="22" t="s">
        <v>14</v>
      </c>
      <c r="B22" s="2">
        <f>SUM(B23:B33)</f>
        <v>0</v>
      </c>
    </row>
    <row r="23" spans="1:2">
      <c r="A23" s="16" t="s">
        <v>25</v>
      </c>
      <c r="B23" s="23">
        <v>0</v>
      </c>
    </row>
    <row r="24" spans="1:2">
      <c r="A24" s="16" t="s">
        <v>3</v>
      </c>
      <c r="B24" s="23">
        <v>0</v>
      </c>
    </row>
    <row r="25" spans="1:2">
      <c r="A25" s="16" t="s">
        <v>2</v>
      </c>
      <c r="B25" s="23">
        <v>0</v>
      </c>
    </row>
    <row r="26" spans="1:2">
      <c r="A26" s="16" t="s">
        <v>9</v>
      </c>
      <c r="B26" s="23">
        <v>0</v>
      </c>
    </row>
    <row r="27" spans="1:2">
      <c r="A27" s="16" t="s">
        <v>10</v>
      </c>
      <c r="B27" s="23">
        <v>0</v>
      </c>
    </row>
    <row r="28" spans="1:2">
      <c r="A28" s="16" t="s">
        <v>6</v>
      </c>
      <c r="B28" s="23">
        <v>0</v>
      </c>
    </row>
    <row r="29" spans="1:2">
      <c r="A29" s="16" t="s">
        <v>5</v>
      </c>
      <c r="B29" s="23">
        <v>0</v>
      </c>
    </row>
    <row r="30" spans="1:2">
      <c r="A30" s="16" t="s">
        <v>4</v>
      </c>
      <c r="B30" s="23">
        <v>0</v>
      </c>
    </row>
    <row r="31" spans="1:2">
      <c r="A31" s="16" t="s">
        <v>7</v>
      </c>
      <c r="B31" s="23">
        <v>0</v>
      </c>
    </row>
    <row r="32" spans="1:2">
      <c r="A32" s="16" t="s">
        <v>23</v>
      </c>
      <c r="B32" s="23">
        <v>0</v>
      </c>
    </row>
    <row r="33" spans="1:2">
      <c r="A33" s="16" t="s">
        <v>8</v>
      </c>
      <c r="B33" s="23">
        <v>0</v>
      </c>
    </row>
    <row r="34" spans="1:2">
      <c r="A34" s="22" t="s">
        <v>15</v>
      </c>
      <c r="B34" s="2">
        <f>SUM(B35)</f>
        <v>0</v>
      </c>
    </row>
    <row r="35" spans="1:2" ht="15" customHeight="1">
      <c r="A35" s="16" t="s">
        <v>12</v>
      </c>
      <c r="B35" s="18">
        <v>0</v>
      </c>
    </row>
    <row r="36" spans="1:2">
      <c r="A36" s="28" t="s">
        <v>16</v>
      </c>
      <c r="B36" s="5">
        <f>B20/B3*100</f>
        <v>0</v>
      </c>
    </row>
    <row r="37" spans="1:2" s="6" customFormat="1">
      <c r="A37" s="20"/>
      <c r="B37" s="21"/>
    </row>
    <row r="38" spans="1:2" s="6" customFormat="1">
      <c r="A38" s="20"/>
      <c r="B38" s="21"/>
    </row>
    <row r="39" spans="1:2">
      <c r="A39" s="33" t="s">
        <v>17</v>
      </c>
      <c r="B39" s="34">
        <f>B53+B56</f>
        <v>29026.53</v>
      </c>
    </row>
    <row r="40" spans="1:2">
      <c r="A40" s="33"/>
      <c r="B40" s="34"/>
    </row>
    <row r="41" spans="1:2">
      <c r="A41" s="35" t="s">
        <v>14</v>
      </c>
      <c r="B41" s="35"/>
    </row>
    <row r="42" spans="1:2">
      <c r="A42" s="16" t="s">
        <v>25</v>
      </c>
      <c r="B42" s="23">
        <v>574.19000000000005</v>
      </c>
    </row>
    <row r="43" spans="1:2">
      <c r="A43" s="16" t="s">
        <v>3</v>
      </c>
      <c r="B43" s="23">
        <v>4514.3599999999997</v>
      </c>
    </row>
    <row r="44" spans="1:2">
      <c r="A44" s="16" t="s">
        <v>2</v>
      </c>
      <c r="B44" s="23">
        <v>3662.97</v>
      </c>
    </row>
    <row r="45" spans="1:2">
      <c r="A45" s="16" t="s">
        <v>9</v>
      </c>
      <c r="B45" s="23">
        <v>2356.1799999999998</v>
      </c>
    </row>
    <row r="46" spans="1:2">
      <c r="A46" s="16" t="s">
        <v>10</v>
      </c>
      <c r="B46" s="23">
        <v>4058.96</v>
      </c>
    </row>
    <row r="47" spans="1:2">
      <c r="A47" s="16" t="s">
        <v>6</v>
      </c>
      <c r="B47" s="23">
        <v>1781.98</v>
      </c>
    </row>
    <row r="48" spans="1:2">
      <c r="A48" s="16" t="s">
        <v>5</v>
      </c>
      <c r="B48" s="23">
        <v>1544.39</v>
      </c>
    </row>
    <row r="49" spans="1:2">
      <c r="A49" s="16" t="s">
        <v>4</v>
      </c>
      <c r="B49" s="23">
        <v>118.8</v>
      </c>
    </row>
    <row r="50" spans="1:2" s="7" customFormat="1">
      <c r="A50" s="16" t="s">
        <v>7</v>
      </c>
      <c r="B50" s="17">
        <v>732.59</v>
      </c>
    </row>
    <row r="51" spans="1:2" s="7" customFormat="1">
      <c r="A51" s="16" t="s">
        <v>23</v>
      </c>
      <c r="B51" s="18">
        <v>4415.3599999999997</v>
      </c>
    </row>
    <row r="52" spans="1:2" s="7" customFormat="1">
      <c r="A52" s="16" t="s">
        <v>8</v>
      </c>
      <c r="B52" s="19">
        <v>5266.75</v>
      </c>
    </row>
    <row r="53" spans="1:2">
      <c r="A53" s="28" t="s">
        <v>18</v>
      </c>
      <c r="B53" s="41">
        <f>SUM(B42:B52)</f>
        <v>29026.53</v>
      </c>
    </row>
    <row r="54" spans="1:2">
      <c r="A54" s="35" t="s">
        <v>15</v>
      </c>
      <c r="B54" s="35"/>
    </row>
    <row r="55" spans="1:2" ht="15" customHeight="1">
      <c r="A55" s="16" t="s">
        <v>12</v>
      </c>
      <c r="B55" s="8">
        <v>0</v>
      </c>
    </row>
    <row r="56" spans="1:2">
      <c r="A56" s="28" t="s">
        <v>19</v>
      </c>
      <c r="B56" s="9">
        <f>SUM(B55:B55)</f>
        <v>0</v>
      </c>
    </row>
    <row r="57" spans="1:2">
      <c r="A57" s="29"/>
      <c r="B57" s="30"/>
    </row>
    <row r="58" spans="1:2">
      <c r="A58" s="31"/>
      <c r="B58" s="21"/>
    </row>
    <row r="59" spans="1:2">
      <c r="A59" s="36" t="s">
        <v>20</v>
      </c>
      <c r="B59" s="36"/>
    </row>
    <row r="60" spans="1:2">
      <c r="A60" s="20" t="s">
        <v>26</v>
      </c>
      <c r="B60" s="10">
        <f>B22-B53</f>
        <v>-29026.53</v>
      </c>
    </row>
    <row r="61" spans="1:2">
      <c r="A61" s="20" t="s">
        <v>27</v>
      </c>
      <c r="B61" s="11">
        <f>B35-B56</f>
        <v>0</v>
      </c>
    </row>
    <row r="62" spans="1:2" ht="25.5" customHeight="1">
      <c r="A62" s="20" t="s">
        <v>28</v>
      </c>
      <c r="B62" s="10">
        <v>35630.57</v>
      </c>
    </row>
    <row r="63" spans="1:2" s="12" customFormat="1" ht="12.75">
      <c r="A63" s="3"/>
      <c r="B63" s="4"/>
    </row>
    <row r="64" spans="1:2">
      <c r="A64" s="7" t="s">
        <v>22</v>
      </c>
      <c r="B64" s="13" t="s">
        <v>21</v>
      </c>
    </row>
  </sheetData>
  <mergeCells count="10">
    <mergeCell ref="A59:B59"/>
    <mergeCell ref="A41:B41"/>
    <mergeCell ref="A1:B1"/>
    <mergeCell ref="A3:A4"/>
    <mergeCell ref="B3:B4"/>
    <mergeCell ref="A20:A21"/>
    <mergeCell ref="B20:B21"/>
    <mergeCell ref="A39:A40"/>
    <mergeCell ref="B39:B40"/>
    <mergeCell ref="A54:B54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>
  <dimension ref="A1:B64"/>
  <sheetViews>
    <sheetView topLeftCell="A31" workbookViewId="0">
      <selection activeCell="B56" sqref="B56"/>
    </sheetView>
  </sheetViews>
  <sheetFormatPr defaultRowHeight="15"/>
  <cols>
    <col min="1" max="1" width="74.28515625" customWidth="1"/>
    <col min="2" max="2" width="17" style="14" customWidth="1"/>
  </cols>
  <sheetData>
    <row r="1" spans="1:2" ht="67.5" customHeight="1">
      <c r="A1" s="37" t="s">
        <v>75</v>
      </c>
      <c r="B1" s="37"/>
    </row>
    <row r="2" spans="1:2">
      <c r="A2" s="1"/>
      <c r="B2" s="1"/>
    </row>
    <row r="3" spans="1:2">
      <c r="A3" s="33" t="s">
        <v>0</v>
      </c>
      <c r="B3" s="34">
        <f>B5+B17</f>
        <v>30583.43</v>
      </c>
    </row>
    <row r="4" spans="1:2">
      <c r="A4" s="38"/>
      <c r="B4" s="34"/>
    </row>
    <row r="5" spans="1:2">
      <c r="A5" s="15" t="s">
        <v>1</v>
      </c>
      <c r="B5" s="2">
        <f>SUM(B6:B16)</f>
        <v>23875.99</v>
      </c>
    </row>
    <row r="6" spans="1:2">
      <c r="A6" s="16" t="s">
        <v>25</v>
      </c>
      <c r="B6" s="23">
        <v>472.31</v>
      </c>
    </row>
    <row r="7" spans="1:2">
      <c r="A7" s="16" t="s">
        <v>3</v>
      </c>
      <c r="B7" s="23">
        <v>3713.32</v>
      </c>
    </row>
    <row r="8" spans="1:2">
      <c r="A8" s="16" t="s">
        <v>2</v>
      </c>
      <c r="B8" s="23">
        <v>3013</v>
      </c>
    </row>
    <row r="9" spans="1:2">
      <c r="A9" s="16" t="s">
        <v>9</v>
      </c>
      <c r="B9" s="23">
        <v>1938.09</v>
      </c>
    </row>
    <row r="10" spans="1:2">
      <c r="A10" s="16" t="s">
        <v>10</v>
      </c>
      <c r="B10" s="23">
        <v>3338.73</v>
      </c>
    </row>
    <row r="11" spans="1:2">
      <c r="A11" s="16" t="s">
        <v>6</v>
      </c>
      <c r="B11" s="23">
        <v>1465.78</v>
      </c>
    </row>
    <row r="12" spans="1:2">
      <c r="A12" s="16" t="s">
        <v>5</v>
      </c>
      <c r="B12" s="23">
        <v>1270.3499999999999</v>
      </c>
    </row>
    <row r="13" spans="1:2">
      <c r="A13" s="16" t="s">
        <v>4</v>
      </c>
      <c r="B13" s="23">
        <v>97.72</v>
      </c>
    </row>
    <row r="14" spans="1:2">
      <c r="A14" s="16" t="s">
        <v>7</v>
      </c>
      <c r="B14" s="17">
        <v>602.6</v>
      </c>
    </row>
    <row r="15" spans="1:2">
      <c r="A15" s="16" t="s">
        <v>23</v>
      </c>
      <c r="B15" s="18">
        <v>3631.89</v>
      </c>
    </row>
    <row r="16" spans="1:2">
      <c r="A16" s="16" t="s">
        <v>8</v>
      </c>
      <c r="B16" s="19">
        <v>4332.2</v>
      </c>
    </row>
    <row r="17" spans="1:2">
      <c r="A17" s="15" t="s">
        <v>11</v>
      </c>
      <c r="B17" s="2">
        <f>SUM(B18)</f>
        <v>6707.44</v>
      </c>
    </row>
    <row r="18" spans="1:2" ht="27.75" customHeight="1">
      <c r="A18" s="16" t="s">
        <v>12</v>
      </c>
      <c r="B18" s="18">
        <v>6707.44</v>
      </c>
    </row>
    <row r="19" spans="1:2">
      <c r="A19" s="20"/>
      <c r="B19" s="21"/>
    </row>
    <row r="20" spans="1:2">
      <c r="A20" s="33" t="s">
        <v>13</v>
      </c>
      <c r="B20" s="34">
        <f>B22+B34</f>
        <v>17396.23</v>
      </c>
    </row>
    <row r="21" spans="1:2">
      <c r="A21" s="33"/>
      <c r="B21" s="34"/>
    </row>
    <row r="22" spans="1:2">
      <c r="A22" s="22" t="s">
        <v>14</v>
      </c>
      <c r="B22" s="2">
        <f>SUM(B23:B33)</f>
        <v>13508.54</v>
      </c>
    </row>
    <row r="23" spans="1:2">
      <c r="A23" s="16" t="s">
        <v>25</v>
      </c>
      <c r="B23" s="23">
        <v>267.22000000000003</v>
      </c>
    </row>
    <row r="24" spans="1:2">
      <c r="A24" s="16" t="s">
        <v>3</v>
      </c>
      <c r="B24" s="17">
        <v>2100.92</v>
      </c>
    </row>
    <row r="25" spans="1:2">
      <c r="A25" s="16" t="s">
        <v>2</v>
      </c>
      <c r="B25" s="18">
        <v>1704.69</v>
      </c>
    </row>
    <row r="26" spans="1:2">
      <c r="A26" s="16" t="s">
        <v>9</v>
      </c>
      <c r="B26" s="39">
        <v>1096.53</v>
      </c>
    </row>
    <row r="27" spans="1:2">
      <c r="A27" s="16" t="s">
        <v>10</v>
      </c>
      <c r="B27" s="24">
        <v>1888.98</v>
      </c>
    </row>
    <row r="28" spans="1:2">
      <c r="A28" s="16" t="s">
        <v>6</v>
      </c>
      <c r="B28" s="25">
        <v>829.31</v>
      </c>
    </row>
    <row r="29" spans="1:2">
      <c r="A29" s="16" t="s">
        <v>5</v>
      </c>
      <c r="B29" s="40">
        <v>718.74</v>
      </c>
    </row>
    <row r="30" spans="1:2">
      <c r="A30" s="16" t="s">
        <v>4</v>
      </c>
      <c r="B30" s="19">
        <v>55.29</v>
      </c>
    </row>
    <row r="31" spans="1:2">
      <c r="A31" s="16" t="s">
        <v>7</v>
      </c>
      <c r="B31" s="26">
        <v>340.94</v>
      </c>
    </row>
    <row r="32" spans="1:2">
      <c r="A32" s="16" t="s">
        <v>23</v>
      </c>
      <c r="B32" s="27">
        <v>2054.85</v>
      </c>
    </row>
    <row r="33" spans="1:2">
      <c r="A33" s="16" t="s">
        <v>8</v>
      </c>
      <c r="B33" s="27">
        <v>2451.0700000000002</v>
      </c>
    </row>
    <row r="34" spans="1:2">
      <c r="A34" s="22" t="s">
        <v>15</v>
      </c>
      <c r="B34" s="2">
        <f>SUM(B35)</f>
        <v>3887.69</v>
      </c>
    </row>
    <row r="35" spans="1:2" ht="15" customHeight="1">
      <c r="A35" s="16" t="s">
        <v>12</v>
      </c>
      <c r="B35" s="18">
        <v>3887.69</v>
      </c>
    </row>
    <row r="36" spans="1:2">
      <c r="A36" s="28" t="s">
        <v>16</v>
      </c>
      <c r="B36" s="5">
        <f>B20/B3*100</f>
        <v>56.881226206478473</v>
      </c>
    </row>
    <row r="37" spans="1:2" s="6" customFormat="1">
      <c r="A37" s="20"/>
      <c r="B37" s="21"/>
    </row>
    <row r="38" spans="1:2" s="6" customFormat="1">
      <c r="A38" s="20"/>
      <c r="B38" s="21"/>
    </row>
    <row r="39" spans="1:2">
      <c r="A39" s="33" t="s">
        <v>17</v>
      </c>
      <c r="B39" s="34">
        <f>B53+B56</f>
        <v>23875.99</v>
      </c>
    </row>
    <row r="40" spans="1:2">
      <c r="A40" s="33"/>
      <c r="B40" s="34"/>
    </row>
    <row r="41" spans="1:2">
      <c r="A41" s="35" t="s">
        <v>14</v>
      </c>
      <c r="B41" s="35"/>
    </row>
    <row r="42" spans="1:2">
      <c r="A42" s="16" t="s">
        <v>25</v>
      </c>
      <c r="B42" s="23">
        <v>472.31</v>
      </c>
    </row>
    <row r="43" spans="1:2">
      <c r="A43" s="16" t="s">
        <v>3</v>
      </c>
      <c r="B43" s="23">
        <v>3713.32</v>
      </c>
    </row>
    <row r="44" spans="1:2">
      <c r="A44" s="16" t="s">
        <v>2</v>
      </c>
      <c r="B44" s="23">
        <v>3013</v>
      </c>
    </row>
    <row r="45" spans="1:2">
      <c r="A45" s="16" t="s">
        <v>9</v>
      </c>
      <c r="B45" s="23">
        <v>1938.09</v>
      </c>
    </row>
    <row r="46" spans="1:2">
      <c r="A46" s="16" t="s">
        <v>10</v>
      </c>
      <c r="B46" s="23">
        <v>3338.73</v>
      </c>
    </row>
    <row r="47" spans="1:2">
      <c r="A47" s="16" t="s">
        <v>6</v>
      </c>
      <c r="B47" s="23">
        <v>1465.78</v>
      </c>
    </row>
    <row r="48" spans="1:2">
      <c r="A48" s="16" t="s">
        <v>5</v>
      </c>
      <c r="B48" s="23">
        <v>1270.3499999999999</v>
      </c>
    </row>
    <row r="49" spans="1:2">
      <c r="A49" s="16" t="s">
        <v>4</v>
      </c>
      <c r="B49" s="23">
        <v>97.72</v>
      </c>
    </row>
    <row r="50" spans="1:2" s="7" customFormat="1">
      <c r="A50" s="16" t="s">
        <v>7</v>
      </c>
      <c r="B50" s="17">
        <v>602.6</v>
      </c>
    </row>
    <row r="51" spans="1:2" s="7" customFormat="1">
      <c r="A51" s="16" t="s">
        <v>23</v>
      </c>
      <c r="B51" s="18">
        <v>3631.89</v>
      </c>
    </row>
    <row r="52" spans="1:2" s="7" customFormat="1">
      <c r="A52" s="16" t="s">
        <v>8</v>
      </c>
      <c r="B52" s="19">
        <v>4332.2</v>
      </c>
    </row>
    <row r="53" spans="1:2">
      <c r="A53" s="28" t="s">
        <v>18</v>
      </c>
      <c r="B53" s="41">
        <f>SUM(B42:B52)</f>
        <v>23875.99</v>
      </c>
    </row>
    <row r="54" spans="1:2">
      <c r="A54" s="35" t="s">
        <v>15</v>
      </c>
      <c r="B54" s="35"/>
    </row>
    <row r="55" spans="1:2" ht="15" customHeight="1">
      <c r="A55" s="16" t="s">
        <v>12</v>
      </c>
      <c r="B55" s="8">
        <v>0</v>
      </c>
    </row>
    <row r="56" spans="1:2">
      <c r="A56" s="28" t="s">
        <v>19</v>
      </c>
      <c r="B56" s="9">
        <f>SUM(B55:B55)</f>
        <v>0</v>
      </c>
    </row>
    <row r="57" spans="1:2">
      <c r="A57" s="29"/>
      <c r="B57" s="30"/>
    </row>
    <row r="58" spans="1:2">
      <c r="A58" s="31"/>
      <c r="B58" s="21"/>
    </row>
    <row r="59" spans="1:2">
      <c r="A59" s="36" t="s">
        <v>20</v>
      </c>
      <c r="B59" s="36"/>
    </row>
    <row r="60" spans="1:2">
      <c r="A60" s="20" t="s">
        <v>26</v>
      </c>
      <c r="B60" s="10">
        <f>B22-B53</f>
        <v>-10367.450000000001</v>
      </c>
    </row>
    <row r="61" spans="1:2">
      <c r="A61" s="20" t="s">
        <v>27</v>
      </c>
      <c r="B61" s="11">
        <f>B35-B56</f>
        <v>3887.69</v>
      </c>
    </row>
    <row r="62" spans="1:2" ht="25.5" customHeight="1">
      <c r="A62" s="20" t="s">
        <v>28</v>
      </c>
      <c r="B62" s="10">
        <v>13187.19</v>
      </c>
    </row>
    <row r="63" spans="1:2" s="12" customFormat="1" ht="12.75">
      <c r="A63" s="3"/>
      <c r="B63" s="4"/>
    </row>
    <row r="64" spans="1:2">
      <c r="A64" s="7" t="s">
        <v>22</v>
      </c>
      <c r="B64" s="13" t="s">
        <v>21</v>
      </c>
    </row>
  </sheetData>
  <mergeCells count="10">
    <mergeCell ref="A59:B59"/>
    <mergeCell ref="A41:B41"/>
    <mergeCell ref="A1:B1"/>
    <mergeCell ref="A3:A4"/>
    <mergeCell ref="B3:B4"/>
    <mergeCell ref="A20:A21"/>
    <mergeCell ref="B20:B21"/>
    <mergeCell ref="A39:A40"/>
    <mergeCell ref="B39:B40"/>
    <mergeCell ref="A54:B54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>
  <dimension ref="A1:B64"/>
  <sheetViews>
    <sheetView topLeftCell="A34" workbookViewId="0">
      <selection activeCell="B56" sqref="B56"/>
    </sheetView>
  </sheetViews>
  <sheetFormatPr defaultRowHeight="15"/>
  <cols>
    <col min="1" max="1" width="74.28515625" customWidth="1"/>
    <col min="2" max="2" width="17" style="14" customWidth="1"/>
  </cols>
  <sheetData>
    <row r="1" spans="1:2" ht="81.75" customHeight="1">
      <c r="A1" s="37" t="s">
        <v>76</v>
      </c>
      <c r="B1" s="37"/>
    </row>
    <row r="2" spans="1:2">
      <c r="A2" s="1"/>
      <c r="B2" s="1"/>
    </row>
    <row r="3" spans="1:2">
      <c r="A3" s="33" t="s">
        <v>0</v>
      </c>
      <c r="B3" s="34">
        <f>B5+B17</f>
        <v>29353.060000000005</v>
      </c>
    </row>
    <row r="4" spans="1:2">
      <c r="A4" s="38"/>
      <c r="B4" s="34"/>
    </row>
    <row r="5" spans="1:2">
      <c r="A5" s="15" t="s">
        <v>1</v>
      </c>
      <c r="B5" s="2">
        <f>SUM(B6:B16)</f>
        <v>22916.020000000004</v>
      </c>
    </row>
    <row r="6" spans="1:2">
      <c r="A6" s="16" t="s">
        <v>25</v>
      </c>
      <c r="B6" s="23">
        <v>453.32</v>
      </c>
    </row>
    <row r="7" spans="1:2">
      <c r="A7" s="16" t="s">
        <v>3</v>
      </c>
      <c r="B7" s="23">
        <v>3564.02</v>
      </c>
    </row>
    <row r="8" spans="1:2">
      <c r="A8" s="16" t="s">
        <v>2</v>
      </c>
      <c r="B8" s="23">
        <v>2891.86</v>
      </c>
    </row>
    <row r="9" spans="1:2">
      <c r="A9" s="16" t="s">
        <v>9</v>
      </c>
      <c r="B9" s="23">
        <v>1860.17</v>
      </c>
    </row>
    <row r="10" spans="1:2">
      <c r="A10" s="16" t="s">
        <v>10</v>
      </c>
      <c r="B10" s="23">
        <v>3204.49</v>
      </c>
    </row>
    <row r="11" spans="1:2">
      <c r="A11" s="16" t="s">
        <v>6</v>
      </c>
      <c r="B11" s="23">
        <v>1406.85</v>
      </c>
    </row>
    <row r="12" spans="1:2">
      <c r="A12" s="16" t="s">
        <v>5</v>
      </c>
      <c r="B12" s="23">
        <v>1219.27</v>
      </c>
    </row>
    <row r="13" spans="1:2">
      <c r="A13" s="16" t="s">
        <v>4</v>
      </c>
      <c r="B13" s="23">
        <v>93.79</v>
      </c>
    </row>
    <row r="14" spans="1:2">
      <c r="A14" s="16" t="s">
        <v>7</v>
      </c>
      <c r="B14" s="17">
        <v>578.37</v>
      </c>
    </row>
    <row r="15" spans="1:2">
      <c r="A15" s="16" t="s">
        <v>23</v>
      </c>
      <c r="B15" s="18">
        <v>3485.86</v>
      </c>
    </row>
    <row r="16" spans="1:2">
      <c r="A16" s="16" t="s">
        <v>8</v>
      </c>
      <c r="B16" s="19">
        <v>4158.0200000000004</v>
      </c>
    </row>
    <row r="17" spans="1:2">
      <c r="A17" s="15" t="s">
        <v>11</v>
      </c>
      <c r="B17" s="2">
        <f>SUM(B18)</f>
        <v>6437.04</v>
      </c>
    </row>
    <row r="18" spans="1:2" ht="27.75" customHeight="1">
      <c r="A18" s="16" t="s">
        <v>12</v>
      </c>
      <c r="B18" s="18">
        <v>6437.04</v>
      </c>
    </row>
    <row r="19" spans="1:2">
      <c r="A19" s="20"/>
      <c r="B19" s="21"/>
    </row>
    <row r="20" spans="1:2">
      <c r="A20" s="33" t="s">
        <v>13</v>
      </c>
      <c r="B20" s="34">
        <f>B22+B34</f>
        <v>11382.24</v>
      </c>
    </row>
    <row r="21" spans="1:2">
      <c r="A21" s="33"/>
      <c r="B21" s="34"/>
    </row>
    <row r="22" spans="1:2">
      <c r="A22" s="22" t="s">
        <v>14</v>
      </c>
      <c r="B22" s="2">
        <f>SUM(B23:B33)</f>
        <v>8880.35</v>
      </c>
    </row>
    <row r="23" spans="1:2">
      <c r="A23" s="16" t="s">
        <v>25</v>
      </c>
      <c r="B23" s="23">
        <v>175.67</v>
      </c>
    </row>
    <row r="24" spans="1:2">
      <c r="A24" s="16" t="s">
        <v>3</v>
      </c>
      <c r="B24" s="17">
        <v>1381.12</v>
      </c>
    </row>
    <row r="25" spans="1:2">
      <c r="A25" s="16" t="s">
        <v>2</v>
      </c>
      <c r="B25" s="18">
        <v>1120.6400000000001</v>
      </c>
    </row>
    <row r="26" spans="1:2">
      <c r="A26" s="16" t="s">
        <v>9</v>
      </c>
      <c r="B26" s="39">
        <v>720.85</v>
      </c>
    </row>
    <row r="27" spans="1:2">
      <c r="A27" s="16" t="s">
        <v>10</v>
      </c>
      <c r="B27" s="24">
        <v>1241.79</v>
      </c>
    </row>
    <row r="28" spans="1:2">
      <c r="A28" s="16" t="s">
        <v>6</v>
      </c>
      <c r="B28" s="25">
        <v>545.17999999999995</v>
      </c>
    </row>
    <row r="29" spans="1:2">
      <c r="A29" s="16" t="s">
        <v>5</v>
      </c>
      <c r="B29" s="40">
        <v>472.49</v>
      </c>
    </row>
    <row r="30" spans="1:2">
      <c r="A30" s="16" t="s">
        <v>4</v>
      </c>
      <c r="B30" s="19">
        <v>36.35</v>
      </c>
    </row>
    <row r="31" spans="1:2">
      <c r="A31" s="16" t="s">
        <v>7</v>
      </c>
      <c r="B31" s="26">
        <v>224.13</v>
      </c>
    </row>
    <row r="32" spans="1:2">
      <c r="A32" s="16" t="s">
        <v>23</v>
      </c>
      <c r="B32" s="27">
        <v>1350.83</v>
      </c>
    </row>
    <row r="33" spans="1:2">
      <c r="A33" s="16" t="s">
        <v>8</v>
      </c>
      <c r="B33" s="27">
        <v>1611.3</v>
      </c>
    </row>
    <row r="34" spans="1:2">
      <c r="A34" s="22" t="s">
        <v>15</v>
      </c>
      <c r="B34" s="2">
        <f>SUM(B35)</f>
        <v>2501.89</v>
      </c>
    </row>
    <row r="35" spans="1:2" ht="15" customHeight="1">
      <c r="A35" s="16" t="s">
        <v>12</v>
      </c>
      <c r="B35" s="18">
        <v>2501.89</v>
      </c>
    </row>
    <row r="36" spans="1:2">
      <c r="A36" s="28" t="s">
        <v>16</v>
      </c>
      <c r="B36" s="5">
        <f>B20/B3*100</f>
        <v>38.777013367601185</v>
      </c>
    </row>
    <row r="37" spans="1:2" s="6" customFormat="1">
      <c r="A37" s="20"/>
      <c r="B37" s="21"/>
    </row>
    <row r="38" spans="1:2" s="6" customFormat="1">
      <c r="A38" s="20"/>
      <c r="B38" s="21"/>
    </row>
    <row r="39" spans="1:2">
      <c r="A39" s="33" t="s">
        <v>17</v>
      </c>
      <c r="B39" s="34">
        <f>B53+B56</f>
        <v>22916.020000000004</v>
      </c>
    </row>
    <row r="40" spans="1:2">
      <c r="A40" s="33"/>
      <c r="B40" s="34"/>
    </row>
    <row r="41" spans="1:2">
      <c r="A41" s="35" t="s">
        <v>14</v>
      </c>
      <c r="B41" s="35"/>
    </row>
    <row r="42" spans="1:2">
      <c r="A42" s="16" t="s">
        <v>25</v>
      </c>
      <c r="B42" s="23">
        <v>453.32</v>
      </c>
    </row>
    <row r="43" spans="1:2">
      <c r="A43" s="16" t="s">
        <v>3</v>
      </c>
      <c r="B43" s="23">
        <v>3564.02</v>
      </c>
    </row>
    <row r="44" spans="1:2">
      <c r="A44" s="16" t="s">
        <v>2</v>
      </c>
      <c r="B44" s="23">
        <v>2891.86</v>
      </c>
    </row>
    <row r="45" spans="1:2">
      <c r="A45" s="16" t="s">
        <v>9</v>
      </c>
      <c r="B45" s="23">
        <v>1860.17</v>
      </c>
    </row>
    <row r="46" spans="1:2">
      <c r="A46" s="16" t="s">
        <v>10</v>
      </c>
      <c r="B46" s="23">
        <v>3204.49</v>
      </c>
    </row>
    <row r="47" spans="1:2">
      <c r="A47" s="16" t="s">
        <v>6</v>
      </c>
      <c r="B47" s="23">
        <v>1406.85</v>
      </c>
    </row>
    <row r="48" spans="1:2">
      <c r="A48" s="16" t="s">
        <v>5</v>
      </c>
      <c r="B48" s="23">
        <v>1219.27</v>
      </c>
    </row>
    <row r="49" spans="1:2">
      <c r="A49" s="16" t="s">
        <v>4</v>
      </c>
      <c r="B49" s="23">
        <v>93.79</v>
      </c>
    </row>
    <row r="50" spans="1:2" s="7" customFormat="1">
      <c r="A50" s="16" t="s">
        <v>7</v>
      </c>
      <c r="B50" s="17">
        <v>578.37</v>
      </c>
    </row>
    <row r="51" spans="1:2" s="7" customFormat="1">
      <c r="A51" s="16" t="s">
        <v>23</v>
      </c>
      <c r="B51" s="18">
        <v>3485.86</v>
      </c>
    </row>
    <row r="52" spans="1:2" s="7" customFormat="1">
      <c r="A52" s="16" t="s">
        <v>8</v>
      </c>
      <c r="B52" s="19">
        <v>4158.0200000000004</v>
      </c>
    </row>
    <row r="53" spans="1:2">
      <c r="A53" s="28" t="s">
        <v>18</v>
      </c>
      <c r="B53" s="41">
        <f>SUM(B42:B52)</f>
        <v>22916.020000000004</v>
      </c>
    </row>
    <row r="54" spans="1:2">
      <c r="A54" s="35" t="s">
        <v>15</v>
      </c>
      <c r="B54" s="35"/>
    </row>
    <row r="55" spans="1:2" ht="15" customHeight="1">
      <c r="A55" s="16" t="s">
        <v>12</v>
      </c>
      <c r="B55" s="8">
        <v>0</v>
      </c>
    </row>
    <row r="56" spans="1:2">
      <c r="A56" s="28" t="s">
        <v>19</v>
      </c>
      <c r="B56" s="9">
        <f>SUM(B55:B55)</f>
        <v>0</v>
      </c>
    </row>
    <row r="57" spans="1:2">
      <c r="A57" s="29"/>
      <c r="B57" s="30"/>
    </row>
    <row r="58" spans="1:2">
      <c r="A58" s="31"/>
      <c r="B58" s="21"/>
    </row>
    <row r="59" spans="1:2">
      <c r="A59" s="36" t="s">
        <v>20</v>
      </c>
      <c r="B59" s="36"/>
    </row>
    <row r="60" spans="1:2">
      <c r="A60" s="20" t="s">
        <v>26</v>
      </c>
      <c r="B60" s="10">
        <f>B22-B53</f>
        <v>-14035.670000000004</v>
      </c>
    </row>
    <row r="61" spans="1:2">
      <c r="A61" s="20" t="s">
        <v>27</v>
      </c>
      <c r="B61" s="11">
        <f>B35-B56</f>
        <v>2501.89</v>
      </c>
    </row>
    <row r="62" spans="1:2" ht="25.5" customHeight="1">
      <c r="A62" s="20" t="s">
        <v>28</v>
      </c>
      <c r="B62" s="10">
        <v>17970.849999999999</v>
      </c>
    </row>
    <row r="63" spans="1:2" s="12" customFormat="1" ht="12.75">
      <c r="A63" s="3"/>
      <c r="B63" s="4"/>
    </row>
    <row r="64" spans="1:2">
      <c r="A64" s="7" t="s">
        <v>22</v>
      </c>
      <c r="B64" s="13" t="s">
        <v>21</v>
      </c>
    </row>
  </sheetData>
  <mergeCells count="10">
    <mergeCell ref="A59:B59"/>
    <mergeCell ref="A41:B41"/>
    <mergeCell ref="A1:B1"/>
    <mergeCell ref="A3:A4"/>
    <mergeCell ref="B3:B4"/>
    <mergeCell ref="A20:A21"/>
    <mergeCell ref="B20:B21"/>
    <mergeCell ref="A39:A40"/>
    <mergeCell ref="B39:B40"/>
    <mergeCell ref="A54:B54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>
  <dimension ref="A1:B64"/>
  <sheetViews>
    <sheetView topLeftCell="A19" workbookViewId="0">
      <selection activeCell="B56" sqref="B56"/>
    </sheetView>
  </sheetViews>
  <sheetFormatPr defaultRowHeight="15"/>
  <cols>
    <col min="1" max="1" width="74.28515625" customWidth="1"/>
    <col min="2" max="2" width="17" style="14" customWidth="1"/>
  </cols>
  <sheetData>
    <row r="1" spans="1:2" ht="59.25" customHeight="1">
      <c r="A1" s="37" t="s">
        <v>77</v>
      </c>
      <c r="B1" s="37"/>
    </row>
    <row r="2" spans="1:2">
      <c r="A2" s="1"/>
      <c r="B2" s="1"/>
    </row>
    <row r="3" spans="1:2">
      <c r="A3" s="33" t="s">
        <v>0</v>
      </c>
      <c r="B3" s="34">
        <f>B5+B17</f>
        <v>26683.23</v>
      </c>
    </row>
    <row r="4" spans="1:2">
      <c r="A4" s="38"/>
      <c r="B4" s="34"/>
    </row>
    <row r="5" spans="1:2">
      <c r="A5" s="15" t="s">
        <v>1</v>
      </c>
      <c r="B5" s="2">
        <f>SUM(B6:B16)</f>
        <v>20838.37</v>
      </c>
    </row>
    <row r="6" spans="1:2">
      <c r="A6" s="16" t="s">
        <v>25</v>
      </c>
      <c r="B6" s="23">
        <v>412.22</v>
      </c>
    </row>
    <row r="7" spans="1:2">
      <c r="A7" s="16" t="s">
        <v>3</v>
      </c>
      <c r="B7" s="23">
        <v>3240.89</v>
      </c>
    </row>
    <row r="8" spans="1:2">
      <c r="A8" s="16" t="s">
        <v>2</v>
      </c>
      <c r="B8" s="23">
        <v>2629.67</v>
      </c>
    </row>
    <row r="9" spans="1:2">
      <c r="A9" s="16" t="s">
        <v>9</v>
      </c>
      <c r="B9" s="23">
        <v>1691.52</v>
      </c>
    </row>
    <row r="10" spans="1:2">
      <c r="A10" s="16" t="s">
        <v>10</v>
      </c>
      <c r="B10" s="23">
        <v>2913.96</v>
      </c>
    </row>
    <row r="11" spans="1:2">
      <c r="A11" s="16" t="s">
        <v>6</v>
      </c>
      <c r="B11" s="23">
        <v>1279.3</v>
      </c>
    </row>
    <row r="12" spans="1:2">
      <c r="A12" s="16" t="s">
        <v>5</v>
      </c>
      <c r="B12" s="23">
        <v>1108.73</v>
      </c>
    </row>
    <row r="13" spans="1:2">
      <c r="A13" s="16" t="s">
        <v>4</v>
      </c>
      <c r="B13" s="23">
        <v>85.29</v>
      </c>
    </row>
    <row r="14" spans="1:2">
      <c r="A14" s="16" t="s">
        <v>7</v>
      </c>
      <c r="B14" s="17">
        <v>525.92999999999995</v>
      </c>
    </row>
    <row r="15" spans="1:2">
      <c r="A15" s="16" t="s">
        <v>23</v>
      </c>
      <c r="B15" s="18">
        <v>3169.82</v>
      </c>
    </row>
    <row r="16" spans="1:2">
      <c r="A16" s="16" t="s">
        <v>8</v>
      </c>
      <c r="B16" s="19">
        <v>3781.04</v>
      </c>
    </row>
    <row r="17" spans="1:2">
      <c r="A17" s="15" t="s">
        <v>11</v>
      </c>
      <c r="B17" s="2">
        <f>SUM(B18)</f>
        <v>5844.86</v>
      </c>
    </row>
    <row r="18" spans="1:2" ht="27.75" customHeight="1">
      <c r="A18" s="16" t="s">
        <v>12</v>
      </c>
      <c r="B18" s="18">
        <v>5844.86</v>
      </c>
    </row>
    <row r="19" spans="1:2">
      <c r="A19" s="20"/>
      <c r="B19" s="21"/>
    </row>
    <row r="20" spans="1:2">
      <c r="A20" s="33" t="s">
        <v>13</v>
      </c>
      <c r="B20" s="34">
        <f>B22+B34</f>
        <v>11051.830000000002</v>
      </c>
    </row>
    <row r="21" spans="1:2">
      <c r="A21" s="33"/>
      <c r="B21" s="34"/>
    </row>
    <row r="22" spans="1:2">
      <c r="A22" s="22" t="s">
        <v>14</v>
      </c>
      <c r="B22" s="2">
        <f>SUM(B23:B33)</f>
        <v>8640.2000000000007</v>
      </c>
    </row>
    <row r="23" spans="1:2">
      <c r="A23" s="16" t="s">
        <v>25</v>
      </c>
      <c r="B23" s="23">
        <v>170.92</v>
      </c>
    </row>
    <row r="24" spans="1:2">
      <c r="A24" s="16" t="s">
        <v>3</v>
      </c>
      <c r="B24" s="17">
        <v>1343.77</v>
      </c>
    </row>
    <row r="25" spans="1:2">
      <c r="A25" s="16" t="s">
        <v>2</v>
      </c>
      <c r="B25" s="18">
        <v>1090.3399999999999</v>
      </c>
    </row>
    <row r="26" spans="1:2">
      <c r="A26" s="16" t="s">
        <v>9</v>
      </c>
      <c r="B26" s="39">
        <v>701.35</v>
      </c>
    </row>
    <row r="27" spans="1:2">
      <c r="A27" s="16" t="s">
        <v>10</v>
      </c>
      <c r="B27" s="24">
        <v>1208.21</v>
      </c>
    </row>
    <row r="28" spans="1:2">
      <c r="A28" s="16" t="s">
        <v>6</v>
      </c>
      <c r="B28" s="25">
        <v>530.44000000000005</v>
      </c>
    </row>
    <row r="29" spans="1:2">
      <c r="A29" s="16" t="s">
        <v>5</v>
      </c>
      <c r="B29" s="40">
        <v>459.71</v>
      </c>
    </row>
    <row r="30" spans="1:2">
      <c r="A30" s="16" t="s">
        <v>4</v>
      </c>
      <c r="B30" s="19">
        <v>35.36</v>
      </c>
    </row>
    <row r="31" spans="1:2">
      <c r="A31" s="16" t="s">
        <v>7</v>
      </c>
      <c r="B31" s="26">
        <v>218.07</v>
      </c>
    </row>
    <row r="32" spans="1:2">
      <c r="A32" s="16" t="s">
        <v>23</v>
      </c>
      <c r="B32" s="27">
        <v>1314.3</v>
      </c>
    </row>
    <row r="33" spans="1:2">
      <c r="A33" s="16" t="s">
        <v>8</v>
      </c>
      <c r="B33" s="27">
        <v>1567.73</v>
      </c>
    </row>
    <row r="34" spans="1:2">
      <c r="A34" s="22" t="s">
        <v>15</v>
      </c>
      <c r="B34" s="2">
        <f>SUM(B35)</f>
        <v>2411.63</v>
      </c>
    </row>
    <row r="35" spans="1:2" ht="15" customHeight="1">
      <c r="A35" s="16" t="s">
        <v>12</v>
      </c>
      <c r="B35" s="18">
        <v>2411.63</v>
      </c>
    </row>
    <row r="36" spans="1:2">
      <c r="A36" s="28" t="s">
        <v>16</v>
      </c>
      <c r="B36" s="5">
        <f>B20/B3*100</f>
        <v>41.418636349497426</v>
      </c>
    </row>
    <row r="37" spans="1:2" s="6" customFormat="1">
      <c r="A37" s="20"/>
      <c r="B37" s="21"/>
    </row>
    <row r="38" spans="1:2" s="6" customFormat="1">
      <c r="A38" s="20"/>
      <c r="B38" s="21"/>
    </row>
    <row r="39" spans="1:2">
      <c r="A39" s="33" t="s">
        <v>17</v>
      </c>
      <c r="B39" s="34">
        <f>B53+B56</f>
        <v>20838.37</v>
      </c>
    </row>
    <row r="40" spans="1:2">
      <c r="A40" s="33"/>
      <c r="B40" s="34"/>
    </row>
    <row r="41" spans="1:2">
      <c r="A41" s="35" t="s">
        <v>14</v>
      </c>
      <c r="B41" s="35"/>
    </row>
    <row r="42" spans="1:2">
      <c r="A42" s="16" t="s">
        <v>25</v>
      </c>
      <c r="B42" s="23">
        <v>412.22</v>
      </c>
    </row>
    <row r="43" spans="1:2">
      <c r="A43" s="16" t="s">
        <v>3</v>
      </c>
      <c r="B43" s="23">
        <v>3240.89</v>
      </c>
    </row>
    <row r="44" spans="1:2">
      <c r="A44" s="16" t="s">
        <v>2</v>
      </c>
      <c r="B44" s="23">
        <v>2629.67</v>
      </c>
    </row>
    <row r="45" spans="1:2">
      <c r="A45" s="16" t="s">
        <v>9</v>
      </c>
      <c r="B45" s="23">
        <v>1691.52</v>
      </c>
    </row>
    <row r="46" spans="1:2">
      <c r="A46" s="16" t="s">
        <v>10</v>
      </c>
      <c r="B46" s="23">
        <v>2913.96</v>
      </c>
    </row>
    <row r="47" spans="1:2">
      <c r="A47" s="16" t="s">
        <v>6</v>
      </c>
      <c r="B47" s="23">
        <v>1279.3</v>
      </c>
    </row>
    <row r="48" spans="1:2">
      <c r="A48" s="16" t="s">
        <v>5</v>
      </c>
      <c r="B48" s="23">
        <v>1108.73</v>
      </c>
    </row>
    <row r="49" spans="1:2">
      <c r="A49" s="16" t="s">
        <v>4</v>
      </c>
      <c r="B49" s="23">
        <v>85.29</v>
      </c>
    </row>
    <row r="50" spans="1:2" s="7" customFormat="1">
      <c r="A50" s="16" t="s">
        <v>7</v>
      </c>
      <c r="B50" s="17">
        <v>525.92999999999995</v>
      </c>
    </row>
    <row r="51" spans="1:2" s="7" customFormat="1">
      <c r="A51" s="16" t="s">
        <v>23</v>
      </c>
      <c r="B51" s="18">
        <v>3169.82</v>
      </c>
    </row>
    <row r="52" spans="1:2" s="7" customFormat="1">
      <c r="A52" s="16" t="s">
        <v>8</v>
      </c>
      <c r="B52" s="19">
        <v>3781.04</v>
      </c>
    </row>
    <row r="53" spans="1:2">
      <c r="A53" s="28" t="s">
        <v>18</v>
      </c>
      <c r="B53" s="41">
        <f>SUM(B42:B52)</f>
        <v>20838.37</v>
      </c>
    </row>
    <row r="54" spans="1:2">
      <c r="A54" s="35" t="s">
        <v>15</v>
      </c>
      <c r="B54" s="35"/>
    </row>
    <row r="55" spans="1:2" ht="15" customHeight="1">
      <c r="A55" s="16" t="s">
        <v>12</v>
      </c>
      <c r="B55" s="8">
        <v>0</v>
      </c>
    </row>
    <row r="56" spans="1:2">
      <c r="A56" s="28" t="s">
        <v>19</v>
      </c>
      <c r="B56" s="9">
        <f>SUM(B55:B55)</f>
        <v>0</v>
      </c>
    </row>
    <row r="57" spans="1:2">
      <c r="A57" s="29"/>
      <c r="B57" s="30"/>
    </row>
    <row r="58" spans="1:2">
      <c r="A58" s="31"/>
      <c r="B58" s="21"/>
    </row>
    <row r="59" spans="1:2">
      <c r="A59" s="36" t="s">
        <v>20</v>
      </c>
      <c r="B59" s="36"/>
    </row>
    <row r="60" spans="1:2">
      <c r="A60" s="20" t="s">
        <v>26</v>
      </c>
      <c r="B60" s="10">
        <f>B22-B53</f>
        <v>-12198.169999999998</v>
      </c>
    </row>
    <row r="61" spans="1:2">
      <c r="A61" s="20" t="s">
        <v>27</v>
      </c>
      <c r="B61" s="11">
        <f>B35-B56</f>
        <v>2411.63</v>
      </c>
    </row>
    <row r="62" spans="1:2" ht="25.5" customHeight="1">
      <c r="A62" s="20" t="s">
        <v>28</v>
      </c>
      <c r="B62" s="10">
        <v>15631.37</v>
      </c>
    </row>
    <row r="63" spans="1:2" s="12" customFormat="1" ht="12.75">
      <c r="A63" s="3"/>
      <c r="B63" s="4"/>
    </row>
    <row r="64" spans="1:2">
      <c r="A64" s="7" t="s">
        <v>22</v>
      </c>
      <c r="B64" s="13" t="s">
        <v>21</v>
      </c>
    </row>
  </sheetData>
  <mergeCells count="10">
    <mergeCell ref="A59:B59"/>
    <mergeCell ref="A41:B41"/>
    <mergeCell ref="A1:B1"/>
    <mergeCell ref="A3:A4"/>
    <mergeCell ref="B3:B4"/>
    <mergeCell ref="A20:A21"/>
    <mergeCell ref="B20:B21"/>
    <mergeCell ref="A39:A40"/>
    <mergeCell ref="B39:B40"/>
    <mergeCell ref="A54:B5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64"/>
  <sheetViews>
    <sheetView topLeftCell="A25" workbookViewId="0">
      <selection activeCell="B56" sqref="B56"/>
    </sheetView>
  </sheetViews>
  <sheetFormatPr defaultRowHeight="15"/>
  <cols>
    <col min="1" max="1" width="74.28515625" customWidth="1"/>
    <col min="2" max="2" width="17" style="14" customWidth="1"/>
  </cols>
  <sheetData>
    <row r="1" spans="1:2" ht="65.25" customHeight="1">
      <c r="A1" s="37" t="s">
        <v>33</v>
      </c>
      <c r="B1" s="37"/>
    </row>
    <row r="2" spans="1:2">
      <c r="A2" s="1"/>
      <c r="B2" s="1"/>
    </row>
    <row r="3" spans="1:2">
      <c r="A3" s="33" t="s">
        <v>0</v>
      </c>
      <c r="B3" s="34">
        <f>B5+B17</f>
        <v>173542.03999999998</v>
      </c>
    </row>
    <row r="4" spans="1:2">
      <c r="A4" s="38"/>
      <c r="B4" s="34"/>
    </row>
    <row r="5" spans="1:2">
      <c r="A5" s="15" t="s">
        <v>1</v>
      </c>
      <c r="B5" s="2">
        <f>SUM(B6:B16)</f>
        <v>135976.34</v>
      </c>
    </row>
    <row r="6" spans="1:2">
      <c r="A6" s="16" t="s">
        <v>25</v>
      </c>
      <c r="B6" s="23">
        <v>2689.85</v>
      </c>
    </row>
    <row r="7" spans="1:2">
      <c r="A7" s="16" t="s">
        <v>3</v>
      </c>
      <c r="B7" s="23">
        <v>21147.75</v>
      </c>
    </row>
    <row r="8" spans="1:2">
      <c r="A8" s="16" t="s">
        <v>2</v>
      </c>
      <c r="B8" s="23">
        <v>17159.36</v>
      </c>
    </row>
    <row r="9" spans="1:2">
      <c r="A9" s="16" t="s">
        <v>9</v>
      </c>
      <c r="B9" s="23">
        <v>11037.64</v>
      </c>
    </row>
    <row r="10" spans="1:2">
      <c r="A10" s="16" t="s">
        <v>10</v>
      </c>
      <c r="B10" s="23">
        <v>19014.43</v>
      </c>
    </row>
    <row r="11" spans="1:2">
      <c r="A11" s="16" t="s">
        <v>6</v>
      </c>
      <c r="B11" s="23">
        <v>8347.7999999999993</v>
      </c>
    </row>
    <row r="12" spans="1:2">
      <c r="A12" s="16" t="s">
        <v>5</v>
      </c>
      <c r="B12" s="23">
        <v>7234.76</v>
      </c>
    </row>
    <row r="13" spans="1:2">
      <c r="A13" s="16" t="s">
        <v>4</v>
      </c>
      <c r="B13" s="23">
        <v>556.52</v>
      </c>
    </row>
    <row r="14" spans="1:2">
      <c r="A14" s="16" t="s">
        <v>7</v>
      </c>
      <c r="B14" s="17">
        <v>3431.87</v>
      </c>
    </row>
    <row r="15" spans="1:2">
      <c r="A15" s="16" t="s">
        <v>23</v>
      </c>
      <c r="B15" s="18">
        <v>20683.98</v>
      </c>
    </row>
    <row r="16" spans="1:2">
      <c r="A16" s="16" t="s">
        <v>8</v>
      </c>
      <c r="B16" s="19">
        <v>24672.38</v>
      </c>
    </row>
    <row r="17" spans="1:2">
      <c r="A17" s="15" t="s">
        <v>11</v>
      </c>
      <c r="B17" s="2">
        <f>SUM(B18)</f>
        <v>37565.699999999997</v>
      </c>
    </row>
    <row r="18" spans="1:2" ht="27.75" customHeight="1">
      <c r="A18" s="16" t="s">
        <v>12</v>
      </c>
      <c r="B18" s="18">
        <v>37565.699999999997</v>
      </c>
    </row>
    <row r="19" spans="1:2">
      <c r="A19" s="20"/>
      <c r="B19" s="21"/>
    </row>
    <row r="20" spans="1:2">
      <c r="A20" s="33" t="s">
        <v>13</v>
      </c>
      <c r="B20" s="34">
        <f>B22+B34</f>
        <v>136285.66</v>
      </c>
    </row>
    <row r="21" spans="1:2">
      <c r="A21" s="33"/>
      <c r="B21" s="34"/>
    </row>
    <row r="22" spans="1:2">
      <c r="A22" s="22" t="s">
        <v>14</v>
      </c>
      <c r="B22" s="2">
        <f>SUM(B23:B33)</f>
        <v>106541.95</v>
      </c>
    </row>
    <row r="23" spans="1:2">
      <c r="A23" s="16" t="s">
        <v>25</v>
      </c>
      <c r="B23" s="23">
        <v>2107.58</v>
      </c>
    </row>
    <row r="24" spans="1:2">
      <c r="A24" s="16" t="s">
        <v>3</v>
      </c>
      <c r="B24" s="17">
        <v>16569.96</v>
      </c>
    </row>
    <row r="25" spans="1:2">
      <c r="A25" s="16" t="s">
        <v>2</v>
      </c>
      <c r="B25" s="18">
        <v>13444.93</v>
      </c>
    </row>
    <row r="26" spans="1:2">
      <c r="A26" s="16" t="s">
        <v>9</v>
      </c>
      <c r="B26" s="39">
        <v>8648.36</v>
      </c>
    </row>
    <row r="27" spans="1:2">
      <c r="A27" s="16" t="s">
        <v>10</v>
      </c>
      <c r="B27" s="24">
        <v>14898.43</v>
      </c>
    </row>
    <row r="28" spans="1:2">
      <c r="A28" s="16" t="s">
        <v>6</v>
      </c>
      <c r="B28" s="25">
        <v>6540.77</v>
      </c>
    </row>
    <row r="29" spans="1:2">
      <c r="A29" s="16" t="s">
        <v>5</v>
      </c>
      <c r="B29" s="40">
        <v>5668.67</v>
      </c>
    </row>
    <row r="30" spans="1:2">
      <c r="A30" s="16" t="s">
        <v>4</v>
      </c>
      <c r="B30" s="19">
        <v>436.05</v>
      </c>
    </row>
    <row r="31" spans="1:2">
      <c r="A31" s="16" t="s">
        <v>7</v>
      </c>
      <c r="B31" s="26">
        <v>2688.99</v>
      </c>
    </row>
    <row r="32" spans="1:2">
      <c r="A32" s="16" t="s">
        <v>23</v>
      </c>
      <c r="B32" s="27">
        <v>16206.59</v>
      </c>
    </row>
    <row r="33" spans="1:2">
      <c r="A33" s="16" t="s">
        <v>8</v>
      </c>
      <c r="B33" s="27">
        <v>19331.62</v>
      </c>
    </row>
    <row r="34" spans="1:2">
      <c r="A34" s="22" t="s">
        <v>15</v>
      </c>
      <c r="B34" s="2">
        <f>SUM(B35)</f>
        <v>29743.71</v>
      </c>
    </row>
    <row r="35" spans="1:2" ht="15" customHeight="1">
      <c r="A35" s="16" t="s">
        <v>12</v>
      </c>
      <c r="B35" s="18">
        <v>29743.71</v>
      </c>
    </row>
    <row r="36" spans="1:2">
      <c r="A36" s="28" t="s">
        <v>16</v>
      </c>
      <c r="B36" s="5">
        <f>B20/B3*100</f>
        <v>78.531783998851239</v>
      </c>
    </row>
    <row r="37" spans="1:2" s="6" customFormat="1">
      <c r="A37" s="20"/>
      <c r="B37" s="21"/>
    </row>
    <row r="38" spans="1:2" s="6" customFormat="1">
      <c r="A38" s="20"/>
      <c r="B38" s="21"/>
    </row>
    <row r="39" spans="1:2">
      <c r="A39" s="33" t="s">
        <v>17</v>
      </c>
      <c r="B39" s="34">
        <f>B53+B56</f>
        <v>135976.34</v>
      </c>
    </row>
    <row r="40" spans="1:2">
      <c r="A40" s="33"/>
      <c r="B40" s="34"/>
    </row>
    <row r="41" spans="1:2">
      <c r="A41" s="35" t="s">
        <v>14</v>
      </c>
      <c r="B41" s="35"/>
    </row>
    <row r="42" spans="1:2">
      <c r="A42" s="16" t="s">
        <v>25</v>
      </c>
      <c r="B42" s="23">
        <v>2689.85</v>
      </c>
    </row>
    <row r="43" spans="1:2">
      <c r="A43" s="16" t="s">
        <v>3</v>
      </c>
      <c r="B43" s="23">
        <v>21147.75</v>
      </c>
    </row>
    <row r="44" spans="1:2">
      <c r="A44" s="16" t="s">
        <v>2</v>
      </c>
      <c r="B44" s="23">
        <v>17159.36</v>
      </c>
    </row>
    <row r="45" spans="1:2">
      <c r="A45" s="16" t="s">
        <v>9</v>
      </c>
      <c r="B45" s="23">
        <v>11037.64</v>
      </c>
    </row>
    <row r="46" spans="1:2">
      <c r="A46" s="16" t="s">
        <v>10</v>
      </c>
      <c r="B46" s="23">
        <v>19014.43</v>
      </c>
    </row>
    <row r="47" spans="1:2">
      <c r="A47" s="16" t="s">
        <v>6</v>
      </c>
      <c r="B47" s="23">
        <v>8347.7999999999993</v>
      </c>
    </row>
    <row r="48" spans="1:2">
      <c r="A48" s="16" t="s">
        <v>5</v>
      </c>
      <c r="B48" s="23">
        <v>7234.76</v>
      </c>
    </row>
    <row r="49" spans="1:2">
      <c r="A49" s="16" t="s">
        <v>4</v>
      </c>
      <c r="B49" s="23">
        <v>556.52</v>
      </c>
    </row>
    <row r="50" spans="1:2" s="7" customFormat="1">
      <c r="A50" s="16" t="s">
        <v>7</v>
      </c>
      <c r="B50" s="17">
        <v>3431.87</v>
      </c>
    </row>
    <row r="51" spans="1:2" s="7" customFormat="1">
      <c r="A51" s="16" t="s">
        <v>23</v>
      </c>
      <c r="B51" s="18">
        <v>20683.98</v>
      </c>
    </row>
    <row r="52" spans="1:2" s="7" customFormat="1">
      <c r="A52" s="16" t="s">
        <v>8</v>
      </c>
      <c r="B52" s="19">
        <v>24672.38</v>
      </c>
    </row>
    <row r="53" spans="1:2">
      <c r="A53" s="28" t="s">
        <v>18</v>
      </c>
      <c r="B53" s="41">
        <f>SUM(B42:B52)</f>
        <v>135976.34</v>
      </c>
    </row>
    <row r="54" spans="1:2">
      <c r="A54" s="35" t="s">
        <v>15</v>
      </c>
      <c r="B54" s="35"/>
    </row>
    <row r="55" spans="1:2" ht="15" customHeight="1">
      <c r="A55" s="16" t="s">
        <v>12</v>
      </c>
      <c r="B55" s="8">
        <v>0</v>
      </c>
    </row>
    <row r="56" spans="1:2">
      <c r="A56" s="28" t="s">
        <v>19</v>
      </c>
      <c r="B56" s="9">
        <f>SUM(B55:B55)</f>
        <v>0</v>
      </c>
    </row>
    <row r="57" spans="1:2">
      <c r="A57" s="29"/>
      <c r="B57" s="30"/>
    </row>
    <row r="58" spans="1:2">
      <c r="A58" s="31"/>
      <c r="B58" s="21"/>
    </row>
    <row r="59" spans="1:2">
      <c r="A59" s="36" t="s">
        <v>20</v>
      </c>
      <c r="B59" s="36"/>
    </row>
    <row r="60" spans="1:2">
      <c r="A60" s="20" t="s">
        <v>26</v>
      </c>
      <c r="B60" s="10">
        <f>B22-B53</f>
        <v>-29434.39</v>
      </c>
    </row>
    <row r="61" spans="1:2">
      <c r="A61" s="20" t="s">
        <v>27</v>
      </c>
      <c r="B61" s="11">
        <f>B35-B56</f>
        <v>29743.71</v>
      </c>
    </row>
    <row r="62" spans="1:2" ht="25.5" customHeight="1">
      <c r="A62" s="20" t="s">
        <v>28</v>
      </c>
      <c r="B62" s="10">
        <v>54245.760000000002</v>
      </c>
    </row>
    <row r="63" spans="1:2" s="12" customFormat="1" ht="12.75">
      <c r="A63" s="3"/>
      <c r="B63" s="4"/>
    </row>
    <row r="64" spans="1:2">
      <c r="A64" s="7" t="s">
        <v>22</v>
      </c>
      <c r="B64" s="13" t="s">
        <v>21</v>
      </c>
    </row>
  </sheetData>
  <mergeCells count="10">
    <mergeCell ref="A59:B59"/>
    <mergeCell ref="A41:B41"/>
    <mergeCell ref="A1:B1"/>
    <mergeCell ref="A3:A4"/>
    <mergeCell ref="B3:B4"/>
    <mergeCell ref="A20:A21"/>
    <mergeCell ref="B20:B21"/>
    <mergeCell ref="A39:A40"/>
    <mergeCell ref="B39:B40"/>
    <mergeCell ref="A54:B54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>
  <dimension ref="A1:B64"/>
  <sheetViews>
    <sheetView topLeftCell="A43" workbookViewId="0">
      <selection activeCell="B56" sqref="B56"/>
    </sheetView>
  </sheetViews>
  <sheetFormatPr defaultRowHeight="15"/>
  <cols>
    <col min="1" max="1" width="74.28515625" customWidth="1"/>
    <col min="2" max="2" width="17" style="14" customWidth="1"/>
  </cols>
  <sheetData>
    <row r="1" spans="1:2" ht="72.75" customHeight="1">
      <c r="A1" s="37" t="s">
        <v>78</v>
      </c>
      <c r="B1" s="37"/>
    </row>
    <row r="2" spans="1:2">
      <c r="A2" s="1"/>
      <c r="B2" s="1"/>
    </row>
    <row r="3" spans="1:2">
      <c r="A3" s="33" t="s">
        <v>0</v>
      </c>
      <c r="B3" s="34">
        <f>B5+B17</f>
        <v>35370.859999999993</v>
      </c>
    </row>
    <row r="4" spans="1:2">
      <c r="A4" s="38"/>
      <c r="B4" s="34"/>
    </row>
    <row r="5" spans="1:2">
      <c r="A5" s="15" t="s">
        <v>1</v>
      </c>
      <c r="B5" s="2">
        <f>SUM(B6:B16)</f>
        <v>27605.159999999996</v>
      </c>
    </row>
    <row r="6" spans="1:2">
      <c r="A6" s="16" t="s">
        <v>25</v>
      </c>
      <c r="B6" s="23">
        <v>546.08000000000004</v>
      </c>
    </row>
    <row r="7" spans="1:2">
      <c r="A7" s="16" t="s">
        <v>3</v>
      </c>
      <c r="B7" s="23">
        <v>4293.3</v>
      </c>
    </row>
    <row r="8" spans="1:2">
      <c r="A8" s="16" t="s">
        <v>2</v>
      </c>
      <c r="B8" s="23">
        <v>3483.6</v>
      </c>
    </row>
    <row r="9" spans="1:2">
      <c r="A9" s="16" t="s">
        <v>9</v>
      </c>
      <c r="B9" s="23">
        <v>2240.8000000000002</v>
      </c>
    </row>
    <row r="10" spans="1:2">
      <c r="A10" s="16" t="s">
        <v>10</v>
      </c>
      <c r="B10" s="23">
        <v>3860.2</v>
      </c>
    </row>
    <row r="11" spans="1:2">
      <c r="A11" s="16" t="s">
        <v>6</v>
      </c>
      <c r="B11" s="23">
        <v>1694.72</v>
      </c>
    </row>
    <row r="12" spans="1:2">
      <c r="A12" s="16" t="s">
        <v>5</v>
      </c>
      <c r="B12" s="23">
        <v>1468.76</v>
      </c>
    </row>
    <row r="13" spans="1:2">
      <c r="A13" s="16" t="s">
        <v>4</v>
      </c>
      <c r="B13" s="23">
        <v>112.98</v>
      </c>
    </row>
    <row r="14" spans="1:2">
      <c r="A14" s="16" t="s">
        <v>7</v>
      </c>
      <c r="B14" s="17">
        <v>696.72</v>
      </c>
    </row>
    <row r="15" spans="1:2">
      <c r="A15" s="16" t="s">
        <v>23</v>
      </c>
      <c r="B15" s="18">
        <v>4199.1499999999996</v>
      </c>
    </row>
    <row r="16" spans="1:2">
      <c r="A16" s="16" t="s">
        <v>8</v>
      </c>
      <c r="B16" s="19">
        <v>5008.8500000000004</v>
      </c>
    </row>
    <row r="17" spans="1:2">
      <c r="A17" s="15" t="s">
        <v>11</v>
      </c>
      <c r="B17" s="2">
        <f>SUM(B18)</f>
        <v>7765.7</v>
      </c>
    </row>
    <row r="18" spans="1:2" ht="27.75" customHeight="1">
      <c r="A18" s="16" t="s">
        <v>12</v>
      </c>
      <c r="B18" s="18">
        <v>7765.7</v>
      </c>
    </row>
    <row r="19" spans="1:2">
      <c r="A19" s="20"/>
      <c r="B19" s="21"/>
    </row>
    <row r="20" spans="1:2">
      <c r="A20" s="33" t="s">
        <v>13</v>
      </c>
      <c r="B20" s="34">
        <f>B22+B34</f>
        <v>3919</v>
      </c>
    </row>
    <row r="21" spans="1:2">
      <c r="A21" s="33"/>
      <c r="B21" s="34"/>
    </row>
    <row r="22" spans="1:2">
      <c r="A22" s="22" t="s">
        <v>14</v>
      </c>
      <c r="B22" s="2">
        <f>SUM(B23:B33)</f>
        <v>3070.68</v>
      </c>
    </row>
    <row r="23" spans="1:2">
      <c r="A23" s="16" t="s">
        <v>25</v>
      </c>
      <c r="B23" s="23">
        <v>60.74</v>
      </c>
    </row>
    <row r="24" spans="1:2">
      <c r="A24" s="16" t="s">
        <v>3</v>
      </c>
      <c r="B24" s="17">
        <v>477.57</v>
      </c>
    </row>
    <row r="25" spans="1:2">
      <c r="A25" s="16" t="s">
        <v>2</v>
      </c>
      <c r="B25" s="18">
        <v>387.5</v>
      </c>
    </row>
    <row r="26" spans="1:2">
      <c r="A26" s="16" t="s">
        <v>9</v>
      </c>
      <c r="B26" s="39">
        <v>249.26</v>
      </c>
    </row>
    <row r="27" spans="1:2">
      <c r="A27" s="16" t="s">
        <v>10</v>
      </c>
      <c r="B27" s="24">
        <v>429.39</v>
      </c>
    </row>
    <row r="28" spans="1:2">
      <c r="A28" s="16" t="s">
        <v>6</v>
      </c>
      <c r="B28" s="25">
        <v>188.51</v>
      </c>
    </row>
    <row r="29" spans="1:2">
      <c r="A29" s="16" t="s">
        <v>5</v>
      </c>
      <c r="B29" s="40">
        <v>163.38</v>
      </c>
    </row>
    <row r="30" spans="1:2">
      <c r="A30" s="16" t="s">
        <v>4</v>
      </c>
      <c r="B30" s="19">
        <v>12.57</v>
      </c>
    </row>
    <row r="31" spans="1:2">
      <c r="A31" s="16" t="s">
        <v>7</v>
      </c>
      <c r="B31" s="26">
        <v>77.5</v>
      </c>
    </row>
    <row r="32" spans="1:2">
      <c r="A32" s="16" t="s">
        <v>23</v>
      </c>
      <c r="B32" s="27">
        <v>467.1</v>
      </c>
    </row>
    <row r="33" spans="1:2">
      <c r="A33" s="16" t="s">
        <v>8</v>
      </c>
      <c r="B33" s="27">
        <v>557.16</v>
      </c>
    </row>
    <row r="34" spans="1:2">
      <c r="A34" s="22" t="s">
        <v>15</v>
      </c>
      <c r="B34" s="2">
        <f>SUM(B35)</f>
        <v>848.32</v>
      </c>
    </row>
    <row r="35" spans="1:2" ht="15" customHeight="1">
      <c r="A35" s="16" t="s">
        <v>12</v>
      </c>
      <c r="B35" s="18">
        <v>848.32</v>
      </c>
    </row>
    <row r="36" spans="1:2">
      <c r="A36" s="28" t="s">
        <v>16</v>
      </c>
      <c r="B36" s="5">
        <f>B20/B3*100</f>
        <v>11.07974191184495</v>
      </c>
    </row>
    <row r="37" spans="1:2" s="6" customFormat="1">
      <c r="A37" s="20"/>
      <c r="B37" s="21"/>
    </row>
    <row r="38" spans="1:2" s="6" customFormat="1">
      <c r="A38" s="20"/>
      <c r="B38" s="21"/>
    </row>
    <row r="39" spans="1:2">
      <c r="A39" s="33" t="s">
        <v>17</v>
      </c>
      <c r="B39" s="34">
        <f>B53+B56</f>
        <v>27605.159999999996</v>
      </c>
    </row>
    <row r="40" spans="1:2">
      <c r="A40" s="33"/>
      <c r="B40" s="34"/>
    </row>
    <row r="41" spans="1:2">
      <c r="A41" s="35" t="s">
        <v>14</v>
      </c>
      <c r="B41" s="35"/>
    </row>
    <row r="42" spans="1:2">
      <c r="A42" s="16" t="s">
        <v>25</v>
      </c>
      <c r="B42" s="23">
        <v>546.08000000000004</v>
      </c>
    </row>
    <row r="43" spans="1:2">
      <c r="A43" s="16" t="s">
        <v>3</v>
      </c>
      <c r="B43" s="23">
        <v>4293.3</v>
      </c>
    </row>
    <row r="44" spans="1:2">
      <c r="A44" s="16" t="s">
        <v>2</v>
      </c>
      <c r="B44" s="23">
        <v>3483.6</v>
      </c>
    </row>
    <row r="45" spans="1:2">
      <c r="A45" s="16" t="s">
        <v>9</v>
      </c>
      <c r="B45" s="23">
        <v>2240.8000000000002</v>
      </c>
    </row>
    <row r="46" spans="1:2">
      <c r="A46" s="16" t="s">
        <v>10</v>
      </c>
      <c r="B46" s="23">
        <v>3860.2</v>
      </c>
    </row>
    <row r="47" spans="1:2">
      <c r="A47" s="16" t="s">
        <v>6</v>
      </c>
      <c r="B47" s="23">
        <v>1694.72</v>
      </c>
    </row>
    <row r="48" spans="1:2">
      <c r="A48" s="16" t="s">
        <v>5</v>
      </c>
      <c r="B48" s="23">
        <v>1468.76</v>
      </c>
    </row>
    <row r="49" spans="1:2">
      <c r="A49" s="16" t="s">
        <v>4</v>
      </c>
      <c r="B49" s="23">
        <v>112.98</v>
      </c>
    </row>
    <row r="50" spans="1:2" s="7" customFormat="1">
      <c r="A50" s="16" t="s">
        <v>7</v>
      </c>
      <c r="B50" s="17">
        <v>696.72</v>
      </c>
    </row>
    <row r="51" spans="1:2" s="7" customFormat="1">
      <c r="A51" s="16" t="s">
        <v>23</v>
      </c>
      <c r="B51" s="18">
        <v>4199.1499999999996</v>
      </c>
    </row>
    <row r="52" spans="1:2" s="7" customFormat="1">
      <c r="A52" s="16" t="s">
        <v>8</v>
      </c>
      <c r="B52" s="19">
        <v>5008.8500000000004</v>
      </c>
    </row>
    <row r="53" spans="1:2">
      <c r="A53" s="28" t="s">
        <v>18</v>
      </c>
      <c r="B53" s="41">
        <f>SUM(B42:B52)</f>
        <v>27605.159999999996</v>
      </c>
    </row>
    <row r="54" spans="1:2">
      <c r="A54" s="35" t="s">
        <v>15</v>
      </c>
      <c r="B54" s="35"/>
    </row>
    <row r="55" spans="1:2" ht="15" customHeight="1">
      <c r="A55" s="16" t="s">
        <v>12</v>
      </c>
      <c r="B55" s="8">
        <v>0</v>
      </c>
    </row>
    <row r="56" spans="1:2">
      <c r="A56" s="28" t="s">
        <v>19</v>
      </c>
      <c r="B56" s="9">
        <f>SUM(B55:B55)</f>
        <v>0</v>
      </c>
    </row>
    <row r="57" spans="1:2">
      <c r="A57" s="29"/>
      <c r="B57" s="30"/>
    </row>
    <row r="58" spans="1:2">
      <c r="A58" s="31"/>
      <c r="B58" s="21"/>
    </row>
    <row r="59" spans="1:2">
      <c r="A59" s="36" t="s">
        <v>20</v>
      </c>
      <c r="B59" s="36"/>
    </row>
    <row r="60" spans="1:2">
      <c r="A60" s="20" t="s">
        <v>26</v>
      </c>
      <c r="B60" s="10">
        <f>B22-B53</f>
        <v>-24534.479999999996</v>
      </c>
    </row>
    <row r="61" spans="1:2">
      <c r="A61" s="20" t="s">
        <v>27</v>
      </c>
      <c r="B61" s="11">
        <f>B35-B56</f>
        <v>848.32</v>
      </c>
    </row>
    <row r="62" spans="1:2" ht="25.5" customHeight="1">
      <c r="A62" s="20" t="s">
        <v>28</v>
      </c>
      <c r="B62" s="10">
        <v>31451.87</v>
      </c>
    </row>
    <row r="63" spans="1:2" s="12" customFormat="1" ht="12.75">
      <c r="A63" s="3"/>
      <c r="B63" s="4"/>
    </row>
    <row r="64" spans="1:2">
      <c r="A64" s="7" t="s">
        <v>22</v>
      </c>
      <c r="B64" s="13" t="s">
        <v>21</v>
      </c>
    </row>
  </sheetData>
  <mergeCells count="10">
    <mergeCell ref="A59:B59"/>
    <mergeCell ref="A41:B41"/>
    <mergeCell ref="A1:B1"/>
    <mergeCell ref="A3:A4"/>
    <mergeCell ref="B3:B4"/>
    <mergeCell ref="A20:A21"/>
    <mergeCell ref="B20:B21"/>
    <mergeCell ref="A39:A40"/>
    <mergeCell ref="B39:B40"/>
    <mergeCell ref="A54:B54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>
  <dimension ref="A1:B64"/>
  <sheetViews>
    <sheetView topLeftCell="A31" workbookViewId="0">
      <selection activeCell="B56" sqref="B56"/>
    </sheetView>
  </sheetViews>
  <sheetFormatPr defaultRowHeight="15"/>
  <cols>
    <col min="1" max="1" width="74.28515625" customWidth="1"/>
    <col min="2" max="2" width="17" style="14" customWidth="1"/>
  </cols>
  <sheetData>
    <row r="1" spans="1:2" ht="66" customHeight="1">
      <c r="A1" s="37" t="s">
        <v>79</v>
      </c>
      <c r="B1" s="37"/>
    </row>
    <row r="2" spans="1:2">
      <c r="A2" s="1"/>
      <c r="B2" s="1"/>
    </row>
    <row r="3" spans="1:2">
      <c r="A3" s="33" t="s">
        <v>0</v>
      </c>
      <c r="B3" s="34">
        <f>B5+B17</f>
        <v>32361.94</v>
      </c>
    </row>
    <row r="4" spans="1:2">
      <c r="A4" s="38"/>
      <c r="B4" s="34"/>
    </row>
    <row r="5" spans="1:2">
      <c r="A5" s="15" t="s">
        <v>1</v>
      </c>
      <c r="B5" s="2">
        <f>SUM(B6:B16)</f>
        <v>25232.69</v>
      </c>
    </row>
    <row r="6" spans="1:2">
      <c r="A6" s="16" t="s">
        <v>25</v>
      </c>
      <c r="B6" s="23">
        <v>499.15</v>
      </c>
    </row>
    <row r="7" spans="1:2">
      <c r="A7" s="16" t="s">
        <v>3</v>
      </c>
      <c r="B7" s="23">
        <v>3924.32</v>
      </c>
    </row>
    <row r="8" spans="1:2">
      <c r="A8" s="16" t="s">
        <v>2</v>
      </c>
      <c r="B8" s="23">
        <v>3184.21</v>
      </c>
    </row>
    <row r="9" spans="1:2">
      <c r="A9" s="16" t="s">
        <v>9</v>
      </c>
      <c r="B9" s="23">
        <v>2048.2199999999998</v>
      </c>
    </row>
    <row r="10" spans="1:2">
      <c r="A10" s="16" t="s">
        <v>10</v>
      </c>
      <c r="B10" s="23">
        <v>3528.45</v>
      </c>
    </row>
    <row r="11" spans="1:2">
      <c r="A11" s="16" t="s">
        <v>6</v>
      </c>
      <c r="B11" s="23">
        <v>1549.07</v>
      </c>
    </row>
    <row r="12" spans="1:2">
      <c r="A12" s="16" t="s">
        <v>5</v>
      </c>
      <c r="B12" s="23">
        <v>1342.53</v>
      </c>
    </row>
    <row r="13" spans="1:2">
      <c r="A13" s="16" t="s">
        <v>4</v>
      </c>
      <c r="B13" s="23">
        <v>103.27</v>
      </c>
    </row>
    <row r="14" spans="1:2">
      <c r="A14" s="16" t="s">
        <v>7</v>
      </c>
      <c r="B14" s="17">
        <v>636.84</v>
      </c>
    </row>
    <row r="15" spans="1:2">
      <c r="A15" s="16" t="s">
        <v>23</v>
      </c>
      <c r="B15" s="18">
        <v>3838.26</v>
      </c>
    </row>
    <row r="16" spans="1:2">
      <c r="A16" s="16" t="s">
        <v>8</v>
      </c>
      <c r="B16" s="19">
        <v>4578.37</v>
      </c>
    </row>
    <row r="17" spans="1:2">
      <c r="A17" s="15" t="s">
        <v>11</v>
      </c>
      <c r="B17" s="2">
        <f>SUM(B18)</f>
        <v>7129.25</v>
      </c>
    </row>
    <row r="18" spans="1:2" ht="27.75" customHeight="1">
      <c r="A18" s="16" t="s">
        <v>12</v>
      </c>
      <c r="B18" s="18">
        <v>7129.25</v>
      </c>
    </row>
    <row r="19" spans="1:2">
      <c r="A19" s="20"/>
      <c r="B19" s="21"/>
    </row>
    <row r="20" spans="1:2">
      <c r="A20" s="33" t="s">
        <v>13</v>
      </c>
      <c r="B20" s="34">
        <f>B22+B34</f>
        <v>10671.28</v>
      </c>
    </row>
    <row r="21" spans="1:2">
      <c r="A21" s="33"/>
      <c r="B21" s="34"/>
    </row>
    <row r="22" spans="1:2">
      <c r="A22" s="22" t="s">
        <v>14</v>
      </c>
      <c r="B22" s="2">
        <f>SUM(B23:B33)</f>
        <v>8262.68</v>
      </c>
    </row>
    <row r="23" spans="1:2">
      <c r="A23" s="16" t="s">
        <v>25</v>
      </c>
      <c r="B23" s="23">
        <v>163.44999999999999</v>
      </c>
    </row>
    <row r="24" spans="1:2">
      <c r="A24" s="16" t="s">
        <v>3</v>
      </c>
      <c r="B24" s="17">
        <v>1285.06</v>
      </c>
    </row>
    <row r="25" spans="1:2">
      <c r="A25" s="16" t="s">
        <v>2</v>
      </c>
      <c r="B25" s="18">
        <v>1042.7</v>
      </c>
    </row>
    <row r="26" spans="1:2">
      <c r="A26" s="16" t="s">
        <v>9</v>
      </c>
      <c r="B26" s="39">
        <v>670.71</v>
      </c>
    </row>
    <row r="27" spans="1:2">
      <c r="A27" s="16" t="s">
        <v>10</v>
      </c>
      <c r="B27" s="24">
        <v>1155.42</v>
      </c>
    </row>
    <row r="28" spans="1:2">
      <c r="A28" s="16" t="s">
        <v>6</v>
      </c>
      <c r="B28" s="25">
        <v>507.26</v>
      </c>
    </row>
    <row r="29" spans="1:2">
      <c r="A29" s="16" t="s">
        <v>5</v>
      </c>
      <c r="B29" s="40">
        <v>439.62</v>
      </c>
    </row>
    <row r="30" spans="1:2">
      <c r="A30" s="16" t="s">
        <v>4</v>
      </c>
      <c r="B30" s="19">
        <v>33.82</v>
      </c>
    </row>
    <row r="31" spans="1:2">
      <c r="A31" s="16" t="s">
        <v>7</v>
      </c>
      <c r="B31" s="26">
        <v>208.54</v>
      </c>
    </row>
    <row r="32" spans="1:2">
      <c r="A32" s="16" t="s">
        <v>23</v>
      </c>
      <c r="B32" s="27">
        <v>1256.8699999999999</v>
      </c>
    </row>
    <row r="33" spans="1:2">
      <c r="A33" s="16" t="s">
        <v>8</v>
      </c>
      <c r="B33" s="27">
        <v>1499.23</v>
      </c>
    </row>
    <row r="34" spans="1:2">
      <c r="A34" s="22" t="s">
        <v>15</v>
      </c>
      <c r="B34" s="2">
        <f>SUM(B35)</f>
        <v>2408.6</v>
      </c>
    </row>
    <row r="35" spans="1:2" ht="15" customHeight="1">
      <c r="A35" s="16" t="s">
        <v>12</v>
      </c>
      <c r="B35" s="18">
        <v>2408.6</v>
      </c>
    </row>
    <row r="36" spans="1:2">
      <c r="A36" s="28" t="s">
        <v>16</v>
      </c>
      <c r="B36" s="5">
        <f>B20/B3*100</f>
        <v>32.974784577191606</v>
      </c>
    </row>
    <row r="37" spans="1:2" s="6" customFormat="1">
      <c r="A37" s="20"/>
      <c r="B37" s="21"/>
    </row>
    <row r="38" spans="1:2" s="6" customFormat="1">
      <c r="A38" s="20"/>
      <c r="B38" s="21"/>
    </row>
    <row r="39" spans="1:2">
      <c r="A39" s="33" t="s">
        <v>17</v>
      </c>
      <c r="B39" s="34">
        <f>B53+B56</f>
        <v>25232.69</v>
      </c>
    </row>
    <row r="40" spans="1:2">
      <c r="A40" s="33"/>
      <c r="B40" s="34"/>
    </row>
    <row r="41" spans="1:2">
      <c r="A41" s="35" t="s">
        <v>14</v>
      </c>
      <c r="B41" s="35"/>
    </row>
    <row r="42" spans="1:2">
      <c r="A42" s="16" t="s">
        <v>25</v>
      </c>
      <c r="B42" s="23">
        <v>499.15</v>
      </c>
    </row>
    <row r="43" spans="1:2">
      <c r="A43" s="16" t="s">
        <v>3</v>
      </c>
      <c r="B43" s="23">
        <v>3924.32</v>
      </c>
    </row>
    <row r="44" spans="1:2">
      <c r="A44" s="16" t="s">
        <v>2</v>
      </c>
      <c r="B44" s="23">
        <v>3184.21</v>
      </c>
    </row>
    <row r="45" spans="1:2">
      <c r="A45" s="16" t="s">
        <v>9</v>
      </c>
      <c r="B45" s="23">
        <v>2048.2199999999998</v>
      </c>
    </row>
    <row r="46" spans="1:2">
      <c r="A46" s="16" t="s">
        <v>10</v>
      </c>
      <c r="B46" s="23">
        <v>3528.45</v>
      </c>
    </row>
    <row r="47" spans="1:2">
      <c r="A47" s="16" t="s">
        <v>6</v>
      </c>
      <c r="B47" s="23">
        <v>1549.07</v>
      </c>
    </row>
    <row r="48" spans="1:2">
      <c r="A48" s="16" t="s">
        <v>5</v>
      </c>
      <c r="B48" s="23">
        <v>1342.53</v>
      </c>
    </row>
    <row r="49" spans="1:2">
      <c r="A49" s="16" t="s">
        <v>4</v>
      </c>
      <c r="B49" s="23">
        <v>103.27</v>
      </c>
    </row>
    <row r="50" spans="1:2" s="7" customFormat="1">
      <c r="A50" s="16" t="s">
        <v>7</v>
      </c>
      <c r="B50" s="17">
        <v>636.84</v>
      </c>
    </row>
    <row r="51" spans="1:2" s="7" customFormat="1">
      <c r="A51" s="16" t="s">
        <v>23</v>
      </c>
      <c r="B51" s="18">
        <v>3838.26</v>
      </c>
    </row>
    <row r="52" spans="1:2" s="7" customFormat="1">
      <c r="A52" s="16" t="s">
        <v>8</v>
      </c>
      <c r="B52" s="19">
        <v>4578.37</v>
      </c>
    </row>
    <row r="53" spans="1:2">
      <c r="A53" s="28" t="s">
        <v>18</v>
      </c>
      <c r="B53" s="41">
        <f>SUM(B42:B52)</f>
        <v>25232.69</v>
      </c>
    </row>
    <row r="54" spans="1:2">
      <c r="A54" s="35" t="s">
        <v>15</v>
      </c>
      <c r="B54" s="35"/>
    </row>
    <row r="55" spans="1:2" ht="15" customHeight="1">
      <c r="A55" s="16" t="s">
        <v>12</v>
      </c>
      <c r="B55" s="8">
        <v>0</v>
      </c>
    </row>
    <row r="56" spans="1:2">
      <c r="A56" s="28" t="s">
        <v>19</v>
      </c>
      <c r="B56" s="9">
        <f>SUM(B55:B55)</f>
        <v>0</v>
      </c>
    </row>
    <row r="57" spans="1:2">
      <c r="A57" s="29"/>
      <c r="B57" s="30"/>
    </row>
    <row r="58" spans="1:2">
      <c r="A58" s="31"/>
      <c r="B58" s="21"/>
    </row>
    <row r="59" spans="1:2">
      <c r="A59" s="36" t="s">
        <v>20</v>
      </c>
      <c r="B59" s="36"/>
    </row>
    <row r="60" spans="1:2">
      <c r="A60" s="20" t="s">
        <v>26</v>
      </c>
      <c r="B60" s="10">
        <f>B22-B53</f>
        <v>-16970.009999999998</v>
      </c>
    </row>
    <row r="61" spans="1:2">
      <c r="A61" s="20" t="s">
        <v>27</v>
      </c>
      <c r="B61" s="11">
        <f>B35-B56</f>
        <v>2408.6</v>
      </c>
    </row>
    <row r="62" spans="1:2" ht="25.5" customHeight="1">
      <c r="A62" s="20" t="s">
        <v>28</v>
      </c>
      <c r="B62" s="10">
        <v>17823.310000000001</v>
      </c>
    </row>
    <row r="63" spans="1:2" s="12" customFormat="1" ht="12.75">
      <c r="A63" s="3"/>
      <c r="B63" s="4"/>
    </row>
    <row r="64" spans="1:2">
      <c r="A64" s="7" t="s">
        <v>22</v>
      </c>
      <c r="B64" s="13" t="s">
        <v>21</v>
      </c>
    </row>
  </sheetData>
  <mergeCells count="10">
    <mergeCell ref="A59:B59"/>
    <mergeCell ref="A41:B41"/>
    <mergeCell ref="A1:B1"/>
    <mergeCell ref="A3:A4"/>
    <mergeCell ref="B3:B4"/>
    <mergeCell ref="A20:A21"/>
    <mergeCell ref="B20:B21"/>
    <mergeCell ref="A39:A40"/>
    <mergeCell ref="B39:B40"/>
    <mergeCell ref="A54:B54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>
  <dimension ref="A1:B64"/>
  <sheetViews>
    <sheetView topLeftCell="A37" workbookViewId="0">
      <selection activeCell="B56" sqref="B56"/>
    </sheetView>
  </sheetViews>
  <sheetFormatPr defaultRowHeight="15"/>
  <cols>
    <col min="1" max="1" width="74.28515625" customWidth="1"/>
    <col min="2" max="2" width="17" style="14" customWidth="1"/>
  </cols>
  <sheetData>
    <row r="1" spans="1:2" ht="67.5" customHeight="1">
      <c r="A1" s="37" t="s">
        <v>80</v>
      </c>
      <c r="B1" s="37"/>
    </row>
    <row r="2" spans="1:2">
      <c r="A2" s="1"/>
      <c r="B2" s="1"/>
    </row>
    <row r="3" spans="1:2">
      <c r="A3" s="33" t="s">
        <v>0</v>
      </c>
      <c r="B3" s="34">
        <f>B5+B17</f>
        <v>42609.68</v>
      </c>
    </row>
    <row r="4" spans="1:2">
      <c r="A4" s="38"/>
      <c r="B4" s="34"/>
    </row>
    <row r="5" spans="1:2">
      <c r="A5" s="15" t="s">
        <v>1</v>
      </c>
      <c r="B5" s="2">
        <f>SUM(B6:B16)</f>
        <v>32839.97</v>
      </c>
    </row>
    <row r="6" spans="1:2">
      <c r="A6" s="16" t="s">
        <v>25</v>
      </c>
      <c r="B6" s="23">
        <v>649.63</v>
      </c>
    </row>
    <row r="7" spans="1:2">
      <c r="A7" s="16" t="s">
        <v>3</v>
      </c>
      <c r="B7" s="23">
        <v>5107.4399999999996</v>
      </c>
    </row>
    <row r="8" spans="1:2">
      <c r="A8" s="16" t="s">
        <v>2</v>
      </c>
      <c r="B8" s="23">
        <v>4144.2</v>
      </c>
    </row>
    <row r="9" spans="1:2">
      <c r="A9" s="16" t="s">
        <v>9</v>
      </c>
      <c r="B9" s="23">
        <v>2665.73</v>
      </c>
    </row>
    <row r="10" spans="1:2">
      <c r="A10" s="16" t="s">
        <v>10</v>
      </c>
      <c r="B10" s="23">
        <v>4592.22</v>
      </c>
    </row>
    <row r="11" spans="1:2">
      <c r="A11" s="16" t="s">
        <v>6</v>
      </c>
      <c r="B11" s="23">
        <v>2016.1</v>
      </c>
    </row>
    <row r="12" spans="1:2">
      <c r="A12" s="16" t="s">
        <v>5</v>
      </c>
      <c r="B12" s="23">
        <v>1747.28</v>
      </c>
    </row>
    <row r="13" spans="1:2">
      <c r="A13" s="16" t="s">
        <v>4</v>
      </c>
      <c r="B13" s="23">
        <v>134.41</v>
      </c>
    </row>
    <row r="14" spans="1:2">
      <c r="A14" s="16" t="s">
        <v>7</v>
      </c>
      <c r="B14" s="17">
        <v>828.84</v>
      </c>
    </row>
    <row r="15" spans="1:2">
      <c r="A15" s="16" t="s">
        <v>23</v>
      </c>
      <c r="B15" s="18">
        <v>4995.4399999999996</v>
      </c>
    </row>
    <row r="16" spans="1:2">
      <c r="A16" s="16" t="s">
        <v>8</v>
      </c>
      <c r="B16" s="19">
        <v>5958.68</v>
      </c>
    </row>
    <row r="17" spans="1:2">
      <c r="A17" s="15" t="s">
        <v>11</v>
      </c>
      <c r="B17" s="2">
        <f>SUM(B18)</f>
        <v>9769.7099999999991</v>
      </c>
    </row>
    <row r="18" spans="1:2" ht="27.75" customHeight="1">
      <c r="A18" s="16" t="s">
        <v>12</v>
      </c>
      <c r="B18" s="18">
        <v>9769.7099999999991</v>
      </c>
    </row>
    <row r="19" spans="1:2">
      <c r="A19" s="20"/>
      <c r="B19" s="21"/>
    </row>
    <row r="20" spans="1:2">
      <c r="A20" s="33" t="s">
        <v>13</v>
      </c>
      <c r="B20" s="34">
        <f>B22+B34</f>
        <v>12800.14</v>
      </c>
    </row>
    <row r="21" spans="1:2">
      <c r="A21" s="33"/>
      <c r="B21" s="34"/>
    </row>
    <row r="22" spans="1:2">
      <c r="A22" s="22" t="s">
        <v>14</v>
      </c>
      <c r="B22" s="2">
        <f>SUM(B23:B33)</f>
        <v>9669.57</v>
      </c>
    </row>
    <row r="23" spans="1:2">
      <c r="A23" s="16" t="s">
        <v>25</v>
      </c>
      <c r="B23" s="23">
        <v>191.28</v>
      </c>
    </row>
    <row r="24" spans="1:2">
      <c r="A24" s="16" t="s">
        <v>3</v>
      </c>
      <c r="B24" s="17">
        <v>1503.86</v>
      </c>
    </row>
    <row r="25" spans="1:2">
      <c r="A25" s="16" t="s">
        <v>2</v>
      </c>
      <c r="B25" s="18">
        <v>1220.24</v>
      </c>
    </row>
    <row r="26" spans="1:2">
      <c r="A26" s="16" t="s">
        <v>9</v>
      </c>
      <c r="B26" s="39">
        <v>784.91</v>
      </c>
    </row>
    <row r="27" spans="1:2">
      <c r="A27" s="16" t="s">
        <v>10</v>
      </c>
      <c r="B27" s="24">
        <v>1352.16</v>
      </c>
    </row>
    <row r="28" spans="1:2">
      <c r="A28" s="16" t="s">
        <v>6</v>
      </c>
      <c r="B28" s="25">
        <v>593.63</v>
      </c>
    </row>
    <row r="29" spans="1:2">
      <c r="A29" s="16" t="s">
        <v>5</v>
      </c>
      <c r="B29" s="40">
        <v>514.48</v>
      </c>
    </row>
    <row r="30" spans="1:2">
      <c r="A30" s="16" t="s">
        <v>4</v>
      </c>
      <c r="B30" s="19">
        <v>39.58</v>
      </c>
    </row>
    <row r="31" spans="1:2">
      <c r="A31" s="16" t="s">
        <v>7</v>
      </c>
      <c r="B31" s="26">
        <v>244.05</v>
      </c>
    </row>
    <row r="32" spans="1:2">
      <c r="A32" s="16" t="s">
        <v>23</v>
      </c>
      <c r="B32" s="27">
        <v>1470.88</v>
      </c>
    </row>
    <row r="33" spans="1:2">
      <c r="A33" s="16" t="s">
        <v>8</v>
      </c>
      <c r="B33" s="27">
        <v>1754.5</v>
      </c>
    </row>
    <row r="34" spans="1:2">
      <c r="A34" s="22" t="s">
        <v>15</v>
      </c>
      <c r="B34" s="2">
        <f>SUM(B35)</f>
        <v>3130.57</v>
      </c>
    </row>
    <row r="35" spans="1:2" ht="15" customHeight="1">
      <c r="A35" s="16" t="s">
        <v>12</v>
      </c>
      <c r="B35" s="18">
        <v>3130.57</v>
      </c>
    </row>
    <row r="36" spans="1:2">
      <c r="A36" s="28" t="s">
        <v>16</v>
      </c>
      <c r="B36" s="5">
        <f>B20/B3*100</f>
        <v>30.040450902236298</v>
      </c>
    </row>
    <row r="37" spans="1:2" s="6" customFormat="1">
      <c r="A37" s="20"/>
      <c r="B37" s="21"/>
    </row>
    <row r="38" spans="1:2" s="6" customFormat="1">
      <c r="A38" s="20"/>
      <c r="B38" s="21"/>
    </row>
    <row r="39" spans="1:2">
      <c r="A39" s="33" t="s">
        <v>17</v>
      </c>
      <c r="B39" s="34">
        <f>B53+B56</f>
        <v>32839.97</v>
      </c>
    </row>
    <row r="40" spans="1:2">
      <c r="A40" s="33"/>
      <c r="B40" s="34"/>
    </row>
    <row r="41" spans="1:2">
      <c r="A41" s="35" t="s">
        <v>14</v>
      </c>
      <c r="B41" s="35"/>
    </row>
    <row r="42" spans="1:2">
      <c r="A42" s="16" t="s">
        <v>25</v>
      </c>
      <c r="B42" s="23">
        <v>649.63</v>
      </c>
    </row>
    <row r="43" spans="1:2">
      <c r="A43" s="16" t="s">
        <v>3</v>
      </c>
      <c r="B43" s="23">
        <v>5107.4399999999996</v>
      </c>
    </row>
    <row r="44" spans="1:2">
      <c r="A44" s="16" t="s">
        <v>2</v>
      </c>
      <c r="B44" s="23">
        <v>4144.2</v>
      </c>
    </row>
    <row r="45" spans="1:2">
      <c r="A45" s="16" t="s">
        <v>9</v>
      </c>
      <c r="B45" s="23">
        <v>2665.73</v>
      </c>
    </row>
    <row r="46" spans="1:2">
      <c r="A46" s="16" t="s">
        <v>10</v>
      </c>
      <c r="B46" s="23">
        <v>4592.22</v>
      </c>
    </row>
    <row r="47" spans="1:2">
      <c r="A47" s="16" t="s">
        <v>6</v>
      </c>
      <c r="B47" s="23">
        <v>2016.1</v>
      </c>
    </row>
    <row r="48" spans="1:2">
      <c r="A48" s="16" t="s">
        <v>5</v>
      </c>
      <c r="B48" s="23">
        <v>1747.28</v>
      </c>
    </row>
    <row r="49" spans="1:2">
      <c r="A49" s="16" t="s">
        <v>4</v>
      </c>
      <c r="B49" s="23">
        <v>134.41</v>
      </c>
    </row>
    <row r="50" spans="1:2" s="7" customFormat="1">
      <c r="A50" s="16" t="s">
        <v>7</v>
      </c>
      <c r="B50" s="17">
        <v>828.84</v>
      </c>
    </row>
    <row r="51" spans="1:2" s="7" customFormat="1">
      <c r="A51" s="16" t="s">
        <v>23</v>
      </c>
      <c r="B51" s="18">
        <v>4995.4399999999996</v>
      </c>
    </row>
    <row r="52" spans="1:2" s="7" customFormat="1">
      <c r="A52" s="16" t="s">
        <v>8</v>
      </c>
      <c r="B52" s="19">
        <v>5958.68</v>
      </c>
    </row>
    <row r="53" spans="1:2">
      <c r="A53" s="28" t="s">
        <v>18</v>
      </c>
      <c r="B53" s="41">
        <f>SUM(B42:B52)</f>
        <v>32839.97</v>
      </c>
    </row>
    <row r="54" spans="1:2">
      <c r="A54" s="35" t="s">
        <v>15</v>
      </c>
      <c r="B54" s="35"/>
    </row>
    <row r="55" spans="1:2" ht="15" customHeight="1">
      <c r="A55" s="16" t="s">
        <v>12</v>
      </c>
      <c r="B55" s="8">
        <v>0</v>
      </c>
    </row>
    <row r="56" spans="1:2">
      <c r="A56" s="28" t="s">
        <v>19</v>
      </c>
      <c r="B56" s="9">
        <f>SUM(B55:B55)</f>
        <v>0</v>
      </c>
    </row>
    <row r="57" spans="1:2">
      <c r="A57" s="29"/>
      <c r="B57" s="30"/>
    </row>
    <row r="58" spans="1:2">
      <c r="A58" s="31"/>
      <c r="B58" s="21"/>
    </row>
    <row r="59" spans="1:2">
      <c r="A59" s="36" t="s">
        <v>20</v>
      </c>
      <c r="B59" s="36"/>
    </row>
    <row r="60" spans="1:2">
      <c r="A60" s="20" t="s">
        <v>26</v>
      </c>
      <c r="B60" s="10">
        <f>B22-B53</f>
        <v>-23170.400000000001</v>
      </c>
    </row>
    <row r="61" spans="1:2">
      <c r="A61" s="20" t="s">
        <v>27</v>
      </c>
      <c r="B61" s="11">
        <f>B35-B56</f>
        <v>3130.57</v>
      </c>
    </row>
    <row r="62" spans="1:2" ht="25.5" customHeight="1">
      <c r="A62" s="20" t="s">
        <v>28</v>
      </c>
      <c r="B62" s="10">
        <v>29809.53</v>
      </c>
    </row>
    <row r="63" spans="1:2" s="12" customFormat="1" ht="12.75">
      <c r="A63" s="3"/>
      <c r="B63" s="4"/>
    </row>
    <row r="64" spans="1:2">
      <c r="A64" s="7" t="s">
        <v>22</v>
      </c>
      <c r="B64" s="13" t="s">
        <v>21</v>
      </c>
    </row>
  </sheetData>
  <mergeCells count="10">
    <mergeCell ref="A59:B59"/>
    <mergeCell ref="A41:B41"/>
    <mergeCell ref="A1:B1"/>
    <mergeCell ref="A3:A4"/>
    <mergeCell ref="B3:B4"/>
    <mergeCell ref="A20:A21"/>
    <mergeCell ref="B20:B21"/>
    <mergeCell ref="A39:A40"/>
    <mergeCell ref="B39:B40"/>
    <mergeCell ref="A54:B54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>
  <dimension ref="A1:B64"/>
  <sheetViews>
    <sheetView topLeftCell="A31" workbookViewId="0">
      <selection activeCell="B56" sqref="B56"/>
    </sheetView>
  </sheetViews>
  <sheetFormatPr defaultRowHeight="15"/>
  <cols>
    <col min="1" max="1" width="74.28515625" customWidth="1"/>
    <col min="2" max="2" width="17" style="14" customWidth="1"/>
  </cols>
  <sheetData>
    <row r="1" spans="1:2" ht="60.75" customHeight="1">
      <c r="A1" s="37" t="s">
        <v>81</v>
      </c>
      <c r="B1" s="37"/>
    </row>
    <row r="2" spans="1:2">
      <c r="A2" s="1"/>
      <c r="B2" s="1"/>
    </row>
    <row r="3" spans="1:2">
      <c r="A3" s="33" t="s">
        <v>0</v>
      </c>
      <c r="B3" s="34">
        <f>B5+B17</f>
        <v>72034.559999999998</v>
      </c>
    </row>
    <row r="4" spans="1:2">
      <c r="A4" s="38"/>
      <c r="B4" s="34"/>
    </row>
    <row r="5" spans="1:2">
      <c r="A5" s="15" t="s">
        <v>1</v>
      </c>
      <c r="B5" s="2">
        <f>SUM(B6:B16)</f>
        <v>53504.55</v>
      </c>
    </row>
    <row r="6" spans="1:2">
      <c r="A6" s="16" t="s">
        <v>25</v>
      </c>
      <c r="B6" s="23">
        <v>1058.4100000000001</v>
      </c>
    </row>
    <row r="7" spans="1:2">
      <c r="A7" s="16" t="s">
        <v>3</v>
      </c>
      <c r="B7" s="23">
        <v>8321.31</v>
      </c>
    </row>
    <row r="8" spans="1:2">
      <c r="A8" s="16" t="s">
        <v>2</v>
      </c>
      <c r="B8" s="23">
        <v>6751.94</v>
      </c>
    </row>
    <row r="9" spans="1:2">
      <c r="A9" s="16" t="s">
        <v>9</v>
      </c>
      <c r="B9" s="23">
        <v>4343.1400000000003</v>
      </c>
    </row>
    <row r="10" spans="1:2">
      <c r="A10" s="16" t="s">
        <v>10</v>
      </c>
      <c r="B10" s="23">
        <v>7481.88</v>
      </c>
    </row>
    <row r="11" spans="1:2">
      <c r="A11" s="16" t="s">
        <v>6</v>
      </c>
      <c r="B11" s="23">
        <v>3284.73</v>
      </c>
    </row>
    <row r="12" spans="1:2">
      <c r="A12" s="16" t="s">
        <v>5</v>
      </c>
      <c r="B12" s="23">
        <v>2846.76</v>
      </c>
    </row>
    <row r="13" spans="1:2">
      <c r="A13" s="16" t="s">
        <v>4</v>
      </c>
      <c r="B13" s="23">
        <v>218.98</v>
      </c>
    </row>
    <row r="14" spans="1:2">
      <c r="A14" s="16" t="s">
        <v>7</v>
      </c>
      <c r="B14" s="17">
        <v>1350.39</v>
      </c>
    </row>
    <row r="15" spans="1:2">
      <c r="A15" s="16" t="s">
        <v>23</v>
      </c>
      <c r="B15" s="18">
        <v>8138.82</v>
      </c>
    </row>
    <row r="16" spans="1:2">
      <c r="A16" s="16" t="s">
        <v>8</v>
      </c>
      <c r="B16" s="19">
        <v>9708.19</v>
      </c>
    </row>
    <row r="17" spans="1:2">
      <c r="A17" s="15" t="s">
        <v>11</v>
      </c>
      <c r="B17" s="2">
        <f>SUM(B18)</f>
        <v>18530.009999999998</v>
      </c>
    </row>
    <row r="18" spans="1:2" ht="27.75" customHeight="1">
      <c r="A18" s="16" t="s">
        <v>12</v>
      </c>
      <c r="B18" s="18">
        <v>18530.009999999998</v>
      </c>
    </row>
    <row r="19" spans="1:2">
      <c r="A19" s="20"/>
      <c r="B19" s="21"/>
    </row>
    <row r="20" spans="1:2">
      <c r="A20" s="33" t="s">
        <v>13</v>
      </c>
      <c r="B20" s="34">
        <f>B22+B34</f>
        <v>10440.25</v>
      </c>
    </row>
    <row r="21" spans="1:2">
      <c r="A21" s="33"/>
      <c r="B21" s="34"/>
    </row>
    <row r="22" spans="1:2">
      <c r="A22" s="22" t="s">
        <v>14</v>
      </c>
      <c r="B22" s="2">
        <f>SUM(B23:B33)</f>
        <v>7738.5700000000006</v>
      </c>
    </row>
    <row r="23" spans="1:2">
      <c r="A23" s="16" t="s">
        <v>25</v>
      </c>
      <c r="B23" s="23">
        <v>153.08000000000001</v>
      </c>
    </row>
    <row r="24" spans="1:2">
      <c r="A24" s="16" t="s">
        <v>3</v>
      </c>
      <c r="B24" s="17">
        <v>1203.54</v>
      </c>
    </row>
    <row r="25" spans="1:2">
      <c r="A25" s="16" t="s">
        <v>2</v>
      </c>
      <c r="B25" s="18">
        <v>976.56</v>
      </c>
    </row>
    <row r="26" spans="1:2">
      <c r="A26" s="16" t="s">
        <v>9</v>
      </c>
      <c r="B26" s="39">
        <v>628.16999999999996</v>
      </c>
    </row>
    <row r="27" spans="1:2">
      <c r="A27" s="16" t="s">
        <v>10</v>
      </c>
      <c r="B27" s="24">
        <v>1082.1300000000001</v>
      </c>
    </row>
    <row r="28" spans="1:2">
      <c r="A28" s="16" t="s">
        <v>6</v>
      </c>
      <c r="B28" s="25">
        <v>475.08</v>
      </c>
    </row>
    <row r="29" spans="1:2">
      <c r="A29" s="16" t="s">
        <v>5</v>
      </c>
      <c r="B29" s="40">
        <v>411.74</v>
      </c>
    </row>
    <row r="30" spans="1:2">
      <c r="A30" s="16" t="s">
        <v>4</v>
      </c>
      <c r="B30" s="19">
        <v>31.67</v>
      </c>
    </row>
    <row r="31" spans="1:2">
      <c r="A31" s="16" t="s">
        <v>7</v>
      </c>
      <c r="B31" s="26">
        <v>195.31</v>
      </c>
    </row>
    <row r="32" spans="1:2">
      <c r="A32" s="16" t="s">
        <v>23</v>
      </c>
      <c r="B32" s="27">
        <v>1177.1500000000001</v>
      </c>
    </row>
    <row r="33" spans="1:2">
      <c r="A33" s="16" t="s">
        <v>8</v>
      </c>
      <c r="B33" s="27">
        <v>1404.14</v>
      </c>
    </row>
    <row r="34" spans="1:2">
      <c r="A34" s="22" t="s">
        <v>15</v>
      </c>
      <c r="B34" s="2">
        <f>SUM(B35)</f>
        <v>2701.68</v>
      </c>
    </row>
    <row r="35" spans="1:2" ht="15" customHeight="1">
      <c r="A35" s="16" t="s">
        <v>12</v>
      </c>
      <c r="B35" s="18">
        <v>2701.68</v>
      </c>
    </row>
    <row r="36" spans="1:2">
      <c r="A36" s="28" t="s">
        <v>16</v>
      </c>
      <c r="B36" s="5">
        <f>B20/B3*100</f>
        <v>14.493390394832703</v>
      </c>
    </row>
    <row r="37" spans="1:2" s="6" customFormat="1">
      <c r="A37" s="20"/>
      <c r="B37" s="21"/>
    </row>
    <row r="38" spans="1:2" s="6" customFormat="1">
      <c r="A38" s="20"/>
      <c r="B38" s="21"/>
    </row>
    <row r="39" spans="1:2">
      <c r="A39" s="33" t="s">
        <v>17</v>
      </c>
      <c r="B39" s="34">
        <f>B53+B56</f>
        <v>53504.55</v>
      </c>
    </row>
    <row r="40" spans="1:2">
      <c r="A40" s="33"/>
      <c r="B40" s="34"/>
    </row>
    <row r="41" spans="1:2">
      <c r="A41" s="35" t="s">
        <v>14</v>
      </c>
      <c r="B41" s="35"/>
    </row>
    <row r="42" spans="1:2">
      <c r="A42" s="16" t="s">
        <v>25</v>
      </c>
      <c r="B42" s="23">
        <v>1058.4100000000001</v>
      </c>
    </row>
    <row r="43" spans="1:2">
      <c r="A43" s="16" t="s">
        <v>3</v>
      </c>
      <c r="B43" s="23">
        <v>8321.31</v>
      </c>
    </row>
    <row r="44" spans="1:2">
      <c r="A44" s="16" t="s">
        <v>2</v>
      </c>
      <c r="B44" s="23">
        <v>6751.94</v>
      </c>
    </row>
    <row r="45" spans="1:2">
      <c r="A45" s="16" t="s">
        <v>9</v>
      </c>
      <c r="B45" s="23">
        <v>4343.1400000000003</v>
      </c>
    </row>
    <row r="46" spans="1:2">
      <c r="A46" s="16" t="s">
        <v>10</v>
      </c>
      <c r="B46" s="23">
        <v>7481.88</v>
      </c>
    </row>
    <row r="47" spans="1:2">
      <c r="A47" s="16" t="s">
        <v>6</v>
      </c>
      <c r="B47" s="23">
        <v>3284.73</v>
      </c>
    </row>
    <row r="48" spans="1:2">
      <c r="A48" s="16" t="s">
        <v>5</v>
      </c>
      <c r="B48" s="23">
        <v>2846.76</v>
      </c>
    </row>
    <row r="49" spans="1:2">
      <c r="A49" s="16" t="s">
        <v>4</v>
      </c>
      <c r="B49" s="23">
        <v>218.98</v>
      </c>
    </row>
    <row r="50" spans="1:2" s="7" customFormat="1">
      <c r="A50" s="16" t="s">
        <v>7</v>
      </c>
      <c r="B50" s="17">
        <v>1350.39</v>
      </c>
    </row>
    <row r="51" spans="1:2" s="7" customFormat="1">
      <c r="A51" s="16" t="s">
        <v>23</v>
      </c>
      <c r="B51" s="18">
        <v>8138.82</v>
      </c>
    </row>
    <row r="52" spans="1:2" s="7" customFormat="1">
      <c r="A52" s="16" t="s">
        <v>8</v>
      </c>
      <c r="B52" s="19">
        <v>9708.19</v>
      </c>
    </row>
    <row r="53" spans="1:2">
      <c r="A53" s="28" t="s">
        <v>18</v>
      </c>
      <c r="B53" s="41">
        <f>SUM(B42:B52)</f>
        <v>53504.55</v>
      </c>
    </row>
    <row r="54" spans="1:2">
      <c r="A54" s="35" t="s">
        <v>15</v>
      </c>
      <c r="B54" s="35"/>
    </row>
    <row r="55" spans="1:2" ht="15" customHeight="1">
      <c r="A55" s="16" t="s">
        <v>12</v>
      </c>
      <c r="B55" s="8">
        <v>0</v>
      </c>
    </row>
    <row r="56" spans="1:2">
      <c r="A56" s="28" t="s">
        <v>19</v>
      </c>
      <c r="B56" s="9">
        <f>SUM(B55:B55)</f>
        <v>0</v>
      </c>
    </row>
    <row r="57" spans="1:2">
      <c r="A57" s="29"/>
      <c r="B57" s="30"/>
    </row>
    <row r="58" spans="1:2">
      <c r="A58" s="31"/>
      <c r="B58" s="21"/>
    </row>
    <row r="59" spans="1:2">
      <c r="A59" s="36" t="s">
        <v>20</v>
      </c>
      <c r="B59" s="36"/>
    </row>
    <row r="60" spans="1:2">
      <c r="A60" s="20" t="s">
        <v>26</v>
      </c>
      <c r="B60" s="10">
        <f>B22-B53</f>
        <v>-45765.98</v>
      </c>
    </row>
    <row r="61" spans="1:2">
      <c r="A61" s="20" t="s">
        <v>27</v>
      </c>
      <c r="B61" s="11">
        <f>B35-B56</f>
        <v>2701.68</v>
      </c>
    </row>
    <row r="62" spans="1:2" ht="25.5" customHeight="1">
      <c r="A62" s="20" t="s">
        <v>28</v>
      </c>
      <c r="B62" s="10">
        <v>51063.49</v>
      </c>
    </row>
    <row r="63" spans="1:2" s="12" customFormat="1" ht="12.75">
      <c r="A63" s="3"/>
      <c r="B63" s="4"/>
    </row>
    <row r="64" spans="1:2">
      <c r="A64" s="7" t="s">
        <v>22</v>
      </c>
      <c r="B64" s="13" t="s">
        <v>21</v>
      </c>
    </row>
  </sheetData>
  <mergeCells count="10">
    <mergeCell ref="A59:B59"/>
    <mergeCell ref="A41:B41"/>
    <mergeCell ref="A1:B1"/>
    <mergeCell ref="A3:A4"/>
    <mergeCell ref="B3:B4"/>
    <mergeCell ref="A20:A21"/>
    <mergeCell ref="B20:B21"/>
    <mergeCell ref="A39:A40"/>
    <mergeCell ref="B39:B40"/>
    <mergeCell ref="A54:B54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>
  <dimension ref="A1:B64"/>
  <sheetViews>
    <sheetView topLeftCell="A34" workbookViewId="0">
      <selection activeCell="L68" sqref="L68"/>
    </sheetView>
  </sheetViews>
  <sheetFormatPr defaultRowHeight="15"/>
  <cols>
    <col min="1" max="1" width="74.28515625" customWidth="1"/>
    <col min="2" max="2" width="17" style="14" customWidth="1"/>
  </cols>
  <sheetData>
    <row r="1" spans="1:2" ht="69.75" customHeight="1">
      <c r="A1" s="37" t="s">
        <v>82</v>
      </c>
      <c r="B1" s="37"/>
    </row>
    <row r="2" spans="1:2">
      <c r="A2" s="1"/>
      <c r="B2" s="1"/>
    </row>
    <row r="3" spans="1:2">
      <c r="A3" s="33" t="s">
        <v>0</v>
      </c>
      <c r="B3" s="34">
        <f>B5+B17</f>
        <v>56681.55999999999</v>
      </c>
    </row>
    <row r="4" spans="1:2">
      <c r="A4" s="38"/>
      <c r="B4" s="34"/>
    </row>
    <row r="5" spans="1:2">
      <c r="A5" s="15" t="s">
        <v>1</v>
      </c>
      <c r="B5" s="2">
        <f>SUM(B6:B16)</f>
        <v>42189.569999999992</v>
      </c>
    </row>
    <row r="6" spans="1:2">
      <c r="A6" s="16" t="s">
        <v>25</v>
      </c>
      <c r="B6" s="23">
        <v>834.58</v>
      </c>
    </row>
    <row r="7" spans="1:2">
      <c r="A7" s="16" t="s">
        <v>3</v>
      </c>
      <c r="B7" s="23">
        <v>6561.54</v>
      </c>
    </row>
    <row r="8" spans="1:2">
      <c r="A8" s="16" t="s">
        <v>2</v>
      </c>
      <c r="B8" s="23">
        <v>5324.06</v>
      </c>
    </row>
    <row r="9" spans="1:2">
      <c r="A9" s="16" t="s">
        <v>9</v>
      </c>
      <c r="B9" s="23">
        <v>3424.67</v>
      </c>
    </row>
    <row r="10" spans="1:2">
      <c r="A10" s="16" t="s">
        <v>10</v>
      </c>
      <c r="B10" s="23">
        <v>5899.63</v>
      </c>
    </row>
    <row r="11" spans="1:2">
      <c r="A11" s="16" t="s">
        <v>6</v>
      </c>
      <c r="B11" s="23">
        <v>2590.08</v>
      </c>
    </row>
    <row r="12" spans="1:2">
      <c r="A12" s="16" t="s">
        <v>5</v>
      </c>
      <c r="B12" s="23">
        <v>2244.7399999999998</v>
      </c>
    </row>
    <row r="13" spans="1:2">
      <c r="A13" s="16" t="s">
        <v>4</v>
      </c>
      <c r="B13" s="23">
        <v>172.67</v>
      </c>
    </row>
    <row r="14" spans="1:2">
      <c r="A14" s="16" t="s">
        <v>7</v>
      </c>
      <c r="B14" s="17">
        <v>1064.81</v>
      </c>
    </row>
    <row r="15" spans="1:2">
      <c r="A15" s="16" t="s">
        <v>23</v>
      </c>
      <c r="B15" s="18">
        <v>6417.65</v>
      </c>
    </row>
    <row r="16" spans="1:2">
      <c r="A16" s="16" t="s">
        <v>8</v>
      </c>
      <c r="B16" s="19">
        <v>7655.14</v>
      </c>
    </row>
    <row r="17" spans="1:2">
      <c r="A17" s="15" t="s">
        <v>11</v>
      </c>
      <c r="B17" s="2">
        <f>SUM(B18)</f>
        <v>14491.99</v>
      </c>
    </row>
    <row r="18" spans="1:2" ht="27.75" customHeight="1">
      <c r="A18" s="16" t="s">
        <v>12</v>
      </c>
      <c r="B18" s="18">
        <v>14491.99</v>
      </c>
    </row>
    <row r="19" spans="1:2">
      <c r="A19" s="20"/>
      <c r="B19" s="21"/>
    </row>
    <row r="20" spans="1:2">
      <c r="A20" s="33" t="s">
        <v>13</v>
      </c>
      <c r="B20" s="34">
        <f>B22+B34</f>
        <v>18479.95</v>
      </c>
    </row>
    <row r="21" spans="1:2">
      <c r="A21" s="33"/>
      <c r="B21" s="34"/>
    </row>
    <row r="22" spans="1:2">
      <c r="A22" s="22" t="s">
        <v>14</v>
      </c>
      <c r="B22" s="2">
        <f>SUM(B23:B33)</f>
        <v>14065.07</v>
      </c>
    </row>
    <row r="23" spans="1:2">
      <c r="A23" s="16" t="s">
        <v>25</v>
      </c>
      <c r="B23" s="23">
        <v>278.23</v>
      </c>
    </row>
    <row r="24" spans="1:2">
      <c r="A24" s="16" t="s">
        <v>3</v>
      </c>
      <c r="B24" s="17">
        <v>2187.4699999999998</v>
      </c>
    </row>
    <row r="25" spans="1:2">
      <c r="A25" s="16" t="s">
        <v>2</v>
      </c>
      <c r="B25" s="18">
        <v>1774.92</v>
      </c>
    </row>
    <row r="26" spans="1:2">
      <c r="A26" s="16" t="s">
        <v>9</v>
      </c>
      <c r="B26" s="39">
        <v>1141.71</v>
      </c>
    </row>
    <row r="27" spans="1:2">
      <c r="A27" s="16" t="s">
        <v>10</v>
      </c>
      <c r="B27" s="24">
        <v>1966.81</v>
      </c>
    </row>
    <row r="28" spans="1:2">
      <c r="A28" s="16" t="s">
        <v>6</v>
      </c>
      <c r="B28" s="25">
        <v>863.48</v>
      </c>
    </row>
    <row r="29" spans="1:2">
      <c r="A29" s="16" t="s">
        <v>5</v>
      </c>
      <c r="B29" s="40">
        <v>748.35</v>
      </c>
    </row>
    <row r="30" spans="1:2">
      <c r="A30" s="16" t="s">
        <v>4</v>
      </c>
      <c r="B30" s="19">
        <v>57.57</v>
      </c>
    </row>
    <row r="31" spans="1:2">
      <c r="A31" s="16" t="s">
        <v>7</v>
      </c>
      <c r="B31" s="26">
        <v>354.98</v>
      </c>
    </row>
    <row r="32" spans="1:2">
      <c r="A32" s="16" t="s">
        <v>23</v>
      </c>
      <c r="B32" s="27">
        <v>2139.5</v>
      </c>
    </row>
    <row r="33" spans="1:2">
      <c r="A33" s="16" t="s">
        <v>8</v>
      </c>
      <c r="B33" s="27">
        <v>2552.0500000000002</v>
      </c>
    </row>
    <row r="34" spans="1:2">
      <c r="A34" s="22" t="s">
        <v>15</v>
      </c>
      <c r="B34" s="2">
        <f>SUM(B35)</f>
        <v>4414.88</v>
      </c>
    </row>
    <row r="35" spans="1:2" ht="15" customHeight="1">
      <c r="A35" s="16" t="s">
        <v>12</v>
      </c>
      <c r="B35" s="18">
        <v>4414.88</v>
      </c>
    </row>
    <row r="36" spans="1:2">
      <c r="A36" s="28" t="s">
        <v>16</v>
      </c>
      <c r="B36" s="5">
        <f>B20/B3*100</f>
        <v>32.603107606777236</v>
      </c>
    </row>
    <row r="37" spans="1:2" s="6" customFormat="1">
      <c r="A37" s="20"/>
      <c r="B37" s="21"/>
    </row>
    <row r="38" spans="1:2" s="6" customFormat="1">
      <c r="A38" s="20"/>
      <c r="B38" s="21"/>
    </row>
    <row r="39" spans="1:2">
      <c r="A39" s="33" t="s">
        <v>17</v>
      </c>
      <c r="B39" s="34">
        <f>B53+B56</f>
        <v>42189.569999999992</v>
      </c>
    </row>
    <row r="40" spans="1:2">
      <c r="A40" s="33"/>
      <c r="B40" s="34"/>
    </row>
    <row r="41" spans="1:2">
      <c r="A41" s="35" t="s">
        <v>14</v>
      </c>
      <c r="B41" s="35"/>
    </row>
    <row r="42" spans="1:2">
      <c r="A42" s="16" t="s">
        <v>25</v>
      </c>
      <c r="B42" s="23">
        <v>834.58</v>
      </c>
    </row>
    <row r="43" spans="1:2">
      <c r="A43" s="16" t="s">
        <v>3</v>
      </c>
      <c r="B43" s="23">
        <v>6561.54</v>
      </c>
    </row>
    <row r="44" spans="1:2">
      <c r="A44" s="16" t="s">
        <v>2</v>
      </c>
      <c r="B44" s="23">
        <v>5324.06</v>
      </c>
    </row>
    <row r="45" spans="1:2">
      <c r="A45" s="16" t="s">
        <v>9</v>
      </c>
      <c r="B45" s="23">
        <v>3424.67</v>
      </c>
    </row>
    <row r="46" spans="1:2">
      <c r="A46" s="16" t="s">
        <v>10</v>
      </c>
      <c r="B46" s="23">
        <v>5899.63</v>
      </c>
    </row>
    <row r="47" spans="1:2">
      <c r="A47" s="16" t="s">
        <v>6</v>
      </c>
      <c r="B47" s="23">
        <v>2590.08</v>
      </c>
    </row>
    <row r="48" spans="1:2">
      <c r="A48" s="16" t="s">
        <v>5</v>
      </c>
      <c r="B48" s="23">
        <v>2244.7399999999998</v>
      </c>
    </row>
    <row r="49" spans="1:2">
      <c r="A49" s="16" t="s">
        <v>4</v>
      </c>
      <c r="B49" s="23">
        <v>172.67</v>
      </c>
    </row>
    <row r="50" spans="1:2" s="7" customFormat="1">
      <c r="A50" s="16" t="s">
        <v>7</v>
      </c>
      <c r="B50" s="17">
        <v>1064.81</v>
      </c>
    </row>
    <row r="51" spans="1:2" s="7" customFormat="1">
      <c r="A51" s="16" t="s">
        <v>23</v>
      </c>
      <c r="B51" s="18">
        <v>6417.65</v>
      </c>
    </row>
    <row r="52" spans="1:2" s="7" customFormat="1">
      <c r="A52" s="16" t="s">
        <v>8</v>
      </c>
      <c r="B52" s="19">
        <v>7655.14</v>
      </c>
    </row>
    <row r="53" spans="1:2">
      <c r="A53" s="28" t="s">
        <v>18</v>
      </c>
      <c r="B53" s="41">
        <f>SUM(B42:B52)</f>
        <v>42189.569999999992</v>
      </c>
    </row>
    <row r="54" spans="1:2">
      <c r="A54" s="35" t="s">
        <v>15</v>
      </c>
      <c r="B54" s="35"/>
    </row>
    <row r="55" spans="1:2" ht="15" customHeight="1">
      <c r="A55" s="16" t="s">
        <v>12</v>
      </c>
      <c r="B55" s="8">
        <v>0</v>
      </c>
    </row>
    <row r="56" spans="1:2">
      <c r="A56" s="28" t="s">
        <v>19</v>
      </c>
      <c r="B56" s="9">
        <f>SUM(B55:B55)</f>
        <v>0</v>
      </c>
    </row>
    <row r="57" spans="1:2">
      <c r="A57" s="29"/>
      <c r="B57" s="30"/>
    </row>
    <row r="58" spans="1:2">
      <c r="A58" s="31"/>
      <c r="B58" s="21"/>
    </row>
    <row r="59" spans="1:2">
      <c r="A59" s="36" t="s">
        <v>20</v>
      </c>
      <c r="B59" s="36"/>
    </row>
    <row r="60" spans="1:2">
      <c r="A60" s="20" t="s">
        <v>26</v>
      </c>
      <c r="B60" s="10">
        <f>B22-B53</f>
        <v>-28124.499999999993</v>
      </c>
    </row>
    <row r="61" spans="1:2">
      <c r="A61" s="20" t="s">
        <v>27</v>
      </c>
      <c r="B61" s="11">
        <f>B35-B56</f>
        <v>4414.88</v>
      </c>
    </row>
    <row r="62" spans="1:2" ht="25.5" customHeight="1">
      <c r="A62" s="20" t="s">
        <v>28</v>
      </c>
      <c r="B62" s="10">
        <v>38201.629999999997</v>
      </c>
    </row>
    <row r="63" spans="1:2" s="12" customFormat="1" ht="12.75">
      <c r="A63" s="3"/>
      <c r="B63" s="4"/>
    </row>
    <row r="64" spans="1:2">
      <c r="A64" s="7" t="s">
        <v>22</v>
      </c>
      <c r="B64" s="13" t="s">
        <v>21</v>
      </c>
    </row>
  </sheetData>
  <mergeCells count="10">
    <mergeCell ref="A59:B59"/>
    <mergeCell ref="A41:B41"/>
    <mergeCell ref="A1:B1"/>
    <mergeCell ref="A3:A4"/>
    <mergeCell ref="B3:B4"/>
    <mergeCell ref="A20:A21"/>
    <mergeCell ref="B20:B21"/>
    <mergeCell ref="A39:A40"/>
    <mergeCell ref="B39:B40"/>
    <mergeCell ref="A54:B54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>
  <dimension ref="A1:B64"/>
  <sheetViews>
    <sheetView workbookViewId="0">
      <selection activeCell="A67" sqref="A67"/>
    </sheetView>
  </sheetViews>
  <sheetFormatPr defaultRowHeight="15"/>
  <cols>
    <col min="1" max="1" width="74.28515625" customWidth="1"/>
    <col min="2" max="2" width="17" style="14" customWidth="1"/>
  </cols>
  <sheetData>
    <row r="1" spans="1:2" ht="59.25" customHeight="1">
      <c r="A1" s="37" t="s">
        <v>83</v>
      </c>
      <c r="B1" s="37"/>
    </row>
    <row r="2" spans="1:2">
      <c r="A2" s="1"/>
      <c r="B2" s="1"/>
    </row>
    <row r="3" spans="1:2">
      <c r="A3" s="33" t="s">
        <v>0</v>
      </c>
      <c r="B3" s="34">
        <f>B5+B17</f>
        <v>10548.539999999999</v>
      </c>
    </row>
    <row r="4" spans="1:2">
      <c r="A4" s="38"/>
      <c r="B4" s="34"/>
    </row>
    <row r="5" spans="1:2">
      <c r="A5" s="15" t="s">
        <v>1</v>
      </c>
      <c r="B5" s="2">
        <f>SUM(B6:B16)</f>
        <v>8233.07</v>
      </c>
    </row>
    <row r="6" spans="1:2">
      <c r="A6" s="16" t="s">
        <v>25</v>
      </c>
      <c r="B6" s="23">
        <v>162.86000000000001</v>
      </c>
    </row>
    <row r="7" spans="1:2">
      <c r="A7" s="16" t="s">
        <v>3</v>
      </c>
      <c r="B7" s="23">
        <v>1280.45</v>
      </c>
    </row>
    <row r="8" spans="1:2">
      <c r="A8" s="16" t="s">
        <v>2</v>
      </c>
      <c r="B8" s="23">
        <v>1038.96</v>
      </c>
    </row>
    <row r="9" spans="1:2">
      <c r="A9" s="16" t="s">
        <v>9</v>
      </c>
      <c r="B9" s="23">
        <v>668.31</v>
      </c>
    </row>
    <row r="10" spans="1:2">
      <c r="A10" s="16" t="s">
        <v>10</v>
      </c>
      <c r="B10" s="23">
        <v>1151.28</v>
      </c>
    </row>
    <row r="11" spans="1:2">
      <c r="A11" s="16" t="s">
        <v>6</v>
      </c>
      <c r="B11" s="23">
        <v>505.44</v>
      </c>
    </row>
    <row r="12" spans="1:2">
      <c r="A12" s="16" t="s">
        <v>5</v>
      </c>
      <c r="B12" s="23">
        <v>438.05</v>
      </c>
    </row>
    <row r="13" spans="1:2">
      <c r="A13" s="16" t="s">
        <v>4</v>
      </c>
      <c r="B13" s="23">
        <v>33.700000000000003</v>
      </c>
    </row>
    <row r="14" spans="1:2">
      <c r="A14" s="16" t="s">
        <v>7</v>
      </c>
      <c r="B14" s="17">
        <v>207.79</v>
      </c>
    </row>
    <row r="15" spans="1:2">
      <c r="A15" s="16" t="s">
        <v>23</v>
      </c>
      <c r="B15" s="18">
        <v>1252.3699999999999</v>
      </c>
    </row>
    <row r="16" spans="1:2">
      <c r="A16" s="16" t="s">
        <v>8</v>
      </c>
      <c r="B16" s="19">
        <v>1493.86</v>
      </c>
    </row>
    <row r="17" spans="1:2">
      <c r="A17" s="15" t="s">
        <v>11</v>
      </c>
      <c r="B17" s="2">
        <f>SUM(B18)</f>
        <v>2315.4699999999998</v>
      </c>
    </row>
    <row r="18" spans="1:2" ht="27.75" customHeight="1">
      <c r="A18" s="16" t="s">
        <v>12</v>
      </c>
      <c r="B18" s="18">
        <v>2315.4699999999998</v>
      </c>
    </row>
    <row r="19" spans="1:2">
      <c r="A19" s="20"/>
      <c r="B19" s="21"/>
    </row>
    <row r="20" spans="1:2">
      <c r="A20" s="33" t="s">
        <v>13</v>
      </c>
      <c r="B20" s="34">
        <f>B22+B34</f>
        <v>0</v>
      </c>
    </row>
    <row r="21" spans="1:2">
      <c r="A21" s="33"/>
      <c r="B21" s="34"/>
    </row>
    <row r="22" spans="1:2">
      <c r="A22" s="22" t="s">
        <v>14</v>
      </c>
      <c r="B22" s="2">
        <f>SUM(B23:B33)</f>
        <v>0</v>
      </c>
    </row>
    <row r="23" spans="1:2">
      <c r="A23" s="16" t="s">
        <v>25</v>
      </c>
      <c r="B23" s="23">
        <v>0</v>
      </c>
    </row>
    <row r="24" spans="1:2">
      <c r="A24" s="16" t="s">
        <v>3</v>
      </c>
      <c r="B24" s="23">
        <v>0</v>
      </c>
    </row>
    <row r="25" spans="1:2">
      <c r="A25" s="16" t="s">
        <v>2</v>
      </c>
      <c r="B25" s="23">
        <v>0</v>
      </c>
    </row>
    <row r="26" spans="1:2">
      <c r="A26" s="16" t="s">
        <v>9</v>
      </c>
      <c r="B26" s="23">
        <v>0</v>
      </c>
    </row>
    <row r="27" spans="1:2">
      <c r="A27" s="16" t="s">
        <v>10</v>
      </c>
      <c r="B27" s="23">
        <v>0</v>
      </c>
    </row>
    <row r="28" spans="1:2">
      <c r="A28" s="16" t="s">
        <v>6</v>
      </c>
      <c r="B28" s="23">
        <v>0</v>
      </c>
    </row>
    <row r="29" spans="1:2">
      <c r="A29" s="16" t="s">
        <v>5</v>
      </c>
      <c r="B29" s="23">
        <v>0</v>
      </c>
    </row>
    <row r="30" spans="1:2">
      <c r="A30" s="16" t="s">
        <v>4</v>
      </c>
      <c r="B30" s="23">
        <v>0</v>
      </c>
    </row>
    <row r="31" spans="1:2">
      <c r="A31" s="16" t="s">
        <v>7</v>
      </c>
      <c r="B31" s="23">
        <v>0</v>
      </c>
    </row>
    <row r="32" spans="1:2">
      <c r="A32" s="16" t="s">
        <v>23</v>
      </c>
      <c r="B32" s="23">
        <v>0</v>
      </c>
    </row>
    <row r="33" spans="1:2">
      <c r="A33" s="16" t="s">
        <v>8</v>
      </c>
      <c r="B33" s="23">
        <v>0</v>
      </c>
    </row>
    <row r="34" spans="1:2">
      <c r="A34" s="22" t="s">
        <v>15</v>
      </c>
      <c r="B34" s="2">
        <f>SUM(B35)</f>
        <v>0</v>
      </c>
    </row>
    <row r="35" spans="1:2" ht="15" customHeight="1">
      <c r="A35" s="16" t="s">
        <v>12</v>
      </c>
      <c r="B35" s="18">
        <v>0</v>
      </c>
    </row>
    <row r="36" spans="1:2">
      <c r="A36" s="28" t="s">
        <v>16</v>
      </c>
      <c r="B36" s="5">
        <f>B20/B3*100</f>
        <v>0</v>
      </c>
    </row>
    <row r="37" spans="1:2" s="6" customFormat="1">
      <c r="A37" s="20"/>
      <c r="B37" s="21"/>
    </row>
    <row r="38" spans="1:2" s="6" customFormat="1">
      <c r="A38" s="20"/>
      <c r="B38" s="21"/>
    </row>
    <row r="39" spans="1:2">
      <c r="A39" s="33" t="s">
        <v>17</v>
      </c>
      <c r="B39" s="34">
        <f>B53+B56</f>
        <v>8233.07</v>
      </c>
    </row>
    <row r="40" spans="1:2">
      <c r="A40" s="33"/>
      <c r="B40" s="34"/>
    </row>
    <row r="41" spans="1:2">
      <c r="A41" s="35" t="s">
        <v>14</v>
      </c>
      <c r="B41" s="35"/>
    </row>
    <row r="42" spans="1:2">
      <c r="A42" s="16" t="s">
        <v>25</v>
      </c>
      <c r="B42" s="23">
        <v>162.86000000000001</v>
      </c>
    </row>
    <row r="43" spans="1:2">
      <c r="A43" s="16" t="s">
        <v>3</v>
      </c>
      <c r="B43" s="23">
        <v>1280.45</v>
      </c>
    </row>
    <row r="44" spans="1:2">
      <c r="A44" s="16" t="s">
        <v>2</v>
      </c>
      <c r="B44" s="23">
        <v>1038.96</v>
      </c>
    </row>
    <row r="45" spans="1:2">
      <c r="A45" s="16" t="s">
        <v>9</v>
      </c>
      <c r="B45" s="23">
        <v>668.31</v>
      </c>
    </row>
    <row r="46" spans="1:2">
      <c r="A46" s="16" t="s">
        <v>10</v>
      </c>
      <c r="B46" s="23">
        <v>1151.28</v>
      </c>
    </row>
    <row r="47" spans="1:2">
      <c r="A47" s="16" t="s">
        <v>6</v>
      </c>
      <c r="B47" s="23">
        <v>505.44</v>
      </c>
    </row>
    <row r="48" spans="1:2">
      <c r="A48" s="16" t="s">
        <v>5</v>
      </c>
      <c r="B48" s="23">
        <v>438.05</v>
      </c>
    </row>
    <row r="49" spans="1:2">
      <c r="A49" s="16" t="s">
        <v>4</v>
      </c>
      <c r="B49" s="23">
        <v>33.700000000000003</v>
      </c>
    </row>
    <row r="50" spans="1:2" s="7" customFormat="1">
      <c r="A50" s="16" t="s">
        <v>7</v>
      </c>
      <c r="B50" s="17">
        <v>207.79</v>
      </c>
    </row>
    <row r="51" spans="1:2" s="7" customFormat="1">
      <c r="A51" s="16" t="s">
        <v>23</v>
      </c>
      <c r="B51" s="18">
        <v>1252.3699999999999</v>
      </c>
    </row>
    <row r="52" spans="1:2" s="7" customFormat="1">
      <c r="A52" s="16" t="s">
        <v>8</v>
      </c>
      <c r="B52" s="19">
        <v>1493.86</v>
      </c>
    </row>
    <row r="53" spans="1:2">
      <c r="A53" s="28" t="s">
        <v>18</v>
      </c>
      <c r="B53" s="41">
        <f>SUM(B42:B52)</f>
        <v>8233.07</v>
      </c>
    </row>
    <row r="54" spans="1:2">
      <c r="A54" s="35" t="s">
        <v>15</v>
      </c>
      <c r="B54" s="35"/>
    </row>
    <row r="55" spans="1:2" ht="15" customHeight="1">
      <c r="A55" s="16" t="s">
        <v>12</v>
      </c>
      <c r="B55" s="8">
        <v>0</v>
      </c>
    </row>
    <row r="56" spans="1:2">
      <c r="A56" s="28" t="s">
        <v>19</v>
      </c>
      <c r="B56" s="9">
        <f>SUM(B55:B55)</f>
        <v>0</v>
      </c>
    </row>
    <row r="57" spans="1:2">
      <c r="A57" s="29"/>
      <c r="B57" s="30"/>
    </row>
    <row r="58" spans="1:2">
      <c r="A58" s="31"/>
      <c r="B58" s="21"/>
    </row>
    <row r="59" spans="1:2">
      <c r="A59" s="36" t="s">
        <v>20</v>
      </c>
      <c r="B59" s="36"/>
    </row>
    <row r="60" spans="1:2">
      <c r="A60" s="20" t="s">
        <v>26</v>
      </c>
      <c r="B60" s="10">
        <f>B22-B53</f>
        <v>-8233.07</v>
      </c>
    </row>
    <row r="61" spans="1:2">
      <c r="A61" s="20" t="s">
        <v>27</v>
      </c>
      <c r="B61" s="11">
        <f>B35-B56</f>
        <v>0</v>
      </c>
    </row>
    <row r="62" spans="1:2" ht="25.5" customHeight="1">
      <c r="A62" s="20" t="s">
        <v>28</v>
      </c>
      <c r="B62" s="10">
        <v>10548.56</v>
      </c>
    </row>
    <row r="63" spans="1:2" s="12" customFormat="1" ht="12.75">
      <c r="A63" s="3"/>
      <c r="B63" s="4"/>
    </row>
    <row r="64" spans="1:2">
      <c r="A64" s="7" t="s">
        <v>22</v>
      </c>
      <c r="B64" s="13" t="s">
        <v>21</v>
      </c>
    </row>
  </sheetData>
  <mergeCells count="10">
    <mergeCell ref="A59:B59"/>
    <mergeCell ref="A41:B41"/>
    <mergeCell ref="A1:B1"/>
    <mergeCell ref="A3:A4"/>
    <mergeCell ref="B3:B4"/>
    <mergeCell ref="A20:A21"/>
    <mergeCell ref="B20:B21"/>
    <mergeCell ref="A39:A40"/>
    <mergeCell ref="B39:B40"/>
    <mergeCell ref="A54:B5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64"/>
  <sheetViews>
    <sheetView topLeftCell="A25" workbookViewId="0">
      <selection activeCell="B56" sqref="B56"/>
    </sheetView>
  </sheetViews>
  <sheetFormatPr defaultRowHeight="15"/>
  <cols>
    <col min="1" max="1" width="74.28515625" customWidth="1"/>
    <col min="2" max="2" width="17" style="14" customWidth="1"/>
  </cols>
  <sheetData>
    <row r="1" spans="1:2" ht="73.5" customHeight="1">
      <c r="A1" s="37" t="s">
        <v>34</v>
      </c>
      <c r="B1" s="37"/>
    </row>
    <row r="2" spans="1:2">
      <c r="A2" s="1"/>
      <c r="B2" s="1"/>
    </row>
    <row r="3" spans="1:2">
      <c r="A3" s="33" t="s">
        <v>0</v>
      </c>
      <c r="B3" s="34">
        <f>B5+B17</f>
        <v>178540.69</v>
      </c>
    </row>
    <row r="4" spans="1:2">
      <c r="A4" s="38"/>
      <c r="B4" s="34"/>
    </row>
    <row r="5" spans="1:2">
      <c r="A5" s="15" t="s">
        <v>1</v>
      </c>
      <c r="B5" s="2">
        <f>SUM(B6:B16)</f>
        <v>139893.1</v>
      </c>
    </row>
    <row r="6" spans="1:2">
      <c r="A6" s="16" t="s">
        <v>25</v>
      </c>
      <c r="B6" s="23">
        <v>2767.33</v>
      </c>
    </row>
    <row r="7" spans="1:2">
      <c r="A7" s="16" t="s">
        <v>3</v>
      </c>
      <c r="B7" s="23">
        <v>21756.91</v>
      </c>
    </row>
    <row r="8" spans="1:2">
      <c r="A8" s="16" t="s">
        <v>2</v>
      </c>
      <c r="B8" s="23">
        <v>17653.63</v>
      </c>
    </row>
    <row r="9" spans="1:2">
      <c r="A9" s="16" t="s">
        <v>9</v>
      </c>
      <c r="B9" s="23">
        <v>11355.58</v>
      </c>
    </row>
    <row r="10" spans="1:2">
      <c r="A10" s="16" t="s">
        <v>10</v>
      </c>
      <c r="B10" s="23">
        <v>19562.13</v>
      </c>
    </row>
    <row r="11" spans="1:2">
      <c r="A11" s="16" t="s">
        <v>6</v>
      </c>
      <c r="B11" s="23">
        <v>8588.25</v>
      </c>
    </row>
    <row r="12" spans="1:2">
      <c r="A12" s="16" t="s">
        <v>5</v>
      </c>
      <c r="B12" s="23">
        <v>7443.15</v>
      </c>
    </row>
    <row r="13" spans="1:2">
      <c r="A13" s="16" t="s">
        <v>4</v>
      </c>
      <c r="B13" s="23">
        <v>572.54999999999995</v>
      </c>
    </row>
    <row r="14" spans="1:2">
      <c r="A14" s="16" t="s">
        <v>7</v>
      </c>
      <c r="B14" s="17">
        <v>3530.73</v>
      </c>
    </row>
    <row r="15" spans="1:2">
      <c r="A15" s="16" t="s">
        <v>23</v>
      </c>
      <c r="B15" s="18">
        <v>21279.78</v>
      </c>
    </row>
    <row r="16" spans="1:2">
      <c r="A16" s="16" t="s">
        <v>8</v>
      </c>
      <c r="B16" s="19">
        <v>25383.06</v>
      </c>
    </row>
    <row r="17" spans="1:2">
      <c r="A17" s="15" t="s">
        <v>11</v>
      </c>
      <c r="B17" s="2">
        <f>SUM(B18)</f>
        <v>38647.589999999997</v>
      </c>
    </row>
    <row r="18" spans="1:2" ht="27.75" customHeight="1">
      <c r="A18" s="16" t="s">
        <v>12</v>
      </c>
      <c r="B18" s="18">
        <v>38647.589999999997</v>
      </c>
    </row>
    <row r="19" spans="1:2">
      <c r="A19" s="20"/>
      <c r="B19" s="21"/>
    </row>
    <row r="20" spans="1:2">
      <c r="A20" s="33" t="s">
        <v>13</v>
      </c>
      <c r="B20" s="34">
        <f>B22+B34</f>
        <v>146809.13</v>
      </c>
    </row>
    <row r="21" spans="1:2">
      <c r="A21" s="33"/>
      <c r="B21" s="34"/>
    </row>
    <row r="22" spans="1:2">
      <c r="A22" s="22" t="s">
        <v>14</v>
      </c>
      <c r="B22" s="2">
        <f>SUM(B23:B33)</f>
        <v>115472.37000000001</v>
      </c>
    </row>
    <row r="23" spans="1:2">
      <c r="A23" s="16" t="s">
        <v>25</v>
      </c>
      <c r="B23" s="23">
        <v>2284.2399999999998</v>
      </c>
    </row>
    <row r="24" spans="1:2">
      <c r="A24" s="16" t="s">
        <v>3</v>
      </c>
      <c r="B24" s="17">
        <v>17958.87</v>
      </c>
    </row>
    <row r="25" spans="1:2">
      <c r="A25" s="16" t="s">
        <v>2</v>
      </c>
      <c r="B25" s="18">
        <v>14571.89</v>
      </c>
    </row>
    <row r="26" spans="1:2">
      <c r="A26" s="16" t="s">
        <v>9</v>
      </c>
      <c r="B26" s="39">
        <v>9373.27</v>
      </c>
    </row>
    <row r="27" spans="1:2">
      <c r="A27" s="16" t="s">
        <v>10</v>
      </c>
      <c r="B27" s="24">
        <v>16147.23</v>
      </c>
    </row>
    <row r="28" spans="1:2">
      <c r="A28" s="16" t="s">
        <v>6</v>
      </c>
      <c r="B28" s="25">
        <v>7089.03</v>
      </c>
    </row>
    <row r="29" spans="1:2">
      <c r="A29" s="16" t="s">
        <v>5</v>
      </c>
      <c r="B29" s="40">
        <v>6143.82</v>
      </c>
    </row>
    <row r="30" spans="1:2">
      <c r="A30" s="16" t="s">
        <v>4</v>
      </c>
      <c r="B30" s="19">
        <v>472.6</v>
      </c>
    </row>
    <row r="31" spans="1:2">
      <c r="A31" s="16" t="s">
        <v>7</v>
      </c>
      <c r="B31" s="26">
        <v>2914.38</v>
      </c>
    </row>
    <row r="32" spans="1:2">
      <c r="A32" s="16" t="s">
        <v>23</v>
      </c>
      <c r="B32" s="27">
        <v>17565.03</v>
      </c>
    </row>
    <row r="33" spans="1:2">
      <c r="A33" s="16" t="s">
        <v>8</v>
      </c>
      <c r="B33" s="27">
        <v>20952.009999999998</v>
      </c>
    </row>
    <row r="34" spans="1:2">
      <c r="A34" s="22" t="s">
        <v>15</v>
      </c>
      <c r="B34" s="2">
        <f>SUM(B35)</f>
        <v>31336.76</v>
      </c>
    </row>
    <row r="35" spans="1:2" ht="15" customHeight="1">
      <c r="A35" s="16" t="s">
        <v>12</v>
      </c>
      <c r="B35" s="18">
        <v>31336.76</v>
      </c>
    </row>
    <row r="36" spans="1:2">
      <c r="A36" s="28" t="s">
        <v>16</v>
      </c>
      <c r="B36" s="5">
        <f>B20/B3*100</f>
        <v>82.227267072844853</v>
      </c>
    </row>
    <row r="37" spans="1:2" s="6" customFormat="1">
      <c r="A37" s="20"/>
      <c r="B37" s="21"/>
    </row>
    <row r="38" spans="1:2" s="6" customFormat="1">
      <c r="A38" s="20"/>
      <c r="B38" s="21"/>
    </row>
    <row r="39" spans="1:2">
      <c r="A39" s="33" t="s">
        <v>17</v>
      </c>
      <c r="B39" s="34">
        <f>B53+B56</f>
        <v>139893.1</v>
      </c>
    </row>
    <row r="40" spans="1:2">
      <c r="A40" s="33"/>
      <c r="B40" s="34"/>
    </row>
    <row r="41" spans="1:2">
      <c r="A41" s="35" t="s">
        <v>14</v>
      </c>
      <c r="B41" s="35"/>
    </row>
    <row r="42" spans="1:2">
      <c r="A42" s="16" t="s">
        <v>25</v>
      </c>
      <c r="B42" s="23">
        <v>2767.33</v>
      </c>
    </row>
    <row r="43" spans="1:2">
      <c r="A43" s="16" t="s">
        <v>3</v>
      </c>
      <c r="B43" s="23">
        <v>21756.91</v>
      </c>
    </row>
    <row r="44" spans="1:2">
      <c r="A44" s="16" t="s">
        <v>2</v>
      </c>
      <c r="B44" s="23">
        <v>17653.63</v>
      </c>
    </row>
    <row r="45" spans="1:2">
      <c r="A45" s="16" t="s">
        <v>9</v>
      </c>
      <c r="B45" s="23">
        <v>11355.58</v>
      </c>
    </row>
    <row r="46" spans="1:2">
      <c r="A46" s="16" t="s">
        <v>10</v>
      </c>
      <c r="B46" s="23">
        <v>19562.13</v>
      </c>
    </row>
    <row r="47" spans="1:2">
      <c r="A47" s="16" t="s">
        <v>6</v>
      </c>
      <c r="B47" s="23">
        <v>8588.25</v>
      </c>
    </row>
    <row r="48" spans="1:2">
      <c r="A48" s="16" t="s">
        <v>5</v>
      </c>
      <c r="B48" s="23">
        <v>7443.15</v>
      </c>
    </row>
    <row r="49" spans="1:2">
      <c r="A49" s="16" t="s">
        <v>4</v>
      </c>
      <c r="B49" s="23">
        <v>572.54999999999995</v>
      </c>
    </row>
    <row r="50" spans="1:2" s="7" customFormat="1">
      <c r="A50" s="16" t="s">
        <v>7</v>
      </c>
      <c r="B50" s="17">
        <v>3530.73</v>
      </c>
    </row>
    <row r="51" spans="1:2" s="7" customFormat="1">
      <c r="A51" s="16" t="s">
        <v>23</v>
      </c>
      <c r="B51" s="18">
        <v>21279.78</v>
      </c>
    </row>
    <row r="52" spans="1:2" s="7" customFormat="1">
      <c r="A52" s="16" t="s">
        <v>8</v>
      </c>
      <c r="B52" s="19">
        <v>25383.06</v>
      </c>
    </row>
    <row r="53" spans="1:2">
      <c r="A53" s="28" t="s">
        <v>18</v>
      </c>
      <c r="B53" s="41">
        <f>SUM(B42:B52)</f>
        <v>139893.1</v>
      </c>
    </row>
    <row r="54" spans="1:2">
      <c r="A54" s="35" t="s">
        <v>15</v>
      </c>
      <c r="B54" s="35"/>
    </row>
    <row r="55" spans="1:2" ht="15" customHeight="1">
      <c r="A55" s="16" t="s">
        <v>12</v>
      </c>
      <c r="B55" s="8">
        <v>0</v>
      </c>
    </row>
    <row r="56" spans="1:2">
      <c r="A56" s="28" t="s">
        <v>19</v>
      </c>
      <c r="B56" s="9">
        <f>SUM(B55:B55)</f>
        <v>0</v>
      </c>
    </row>
    <row r="57" spans="1:2">
      <c r="A57" s="29"/>
      <c r="B57" s="30"/>
    </row>
    <row r="58" spans="1:2">
      <c r="A58" s="31"/>
      <c r="B58" s="21"/>
    </row>
    <row r="59" spans="1:2">
      <c r="A59" s="36" t="s">
        <v>20</v>
      </c>
      <c r="B59" s="36"/>
    </row>
    <row r="60" spans="1:2">
      <c r="A60" s="20" t="s">
        <v>26</v>
      </c>
      <c r="B60" s="10">
        <f>B22-B53</f>
        <v>-24420.729999999996</v>
      </c>
    </row>
    <row r="61" spans="1:2">
      <c r="A61" s="20" t="s">
        <v>27</v>
      </c>
      <c r="B61" s="11">
        <f>B35-B56</f>
        <v>31336.76</v>
      </c>
    </row>
    <row r="62" spans="1:2" ht="25.5" customHeight="1">
      <c r="A62" s="20" t="s">
        <v>28</v>
      </c>
      <c r="B62" s="10">
        <v>59090.6</v>
      </c>
    </row>
    <row r="63" spans="1:2" s="12" customFormat="1" ht="12.75">
      <c r="A63" s="3"/>
      <c r="B63" s="4"/>
    </row>
    <row r="64" spans="1:2">
      <c r="A64" s="7" t="s">
        <v>22</v>
      </c>
      <c r="B64" s="13" t="s">
        <v>21</v>
      </c>
    </row>
  </sheetData>
  <mergeCells count="10">
    <mergeCell ref="A59:B59"/>
    <mergeCell ref="A41:B41"/>
    <mergeCell ref="A1:B1"/>
    <mergeCell ref="A3:A4"/>
    <mergeCell ref="B3:B4"/>
    <mergeCell ref="A20:A21"/>
    <mergeCell ref="B20:B21"/>
    <mergeCell ref="A39:A40"/>
    <mergeCell ref="B39:B40"/>
    <mergeCell ref="A54:B5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B64"/>
  <sheetViews>
    <sheetView topLeftCell="A31" workbookViewId="0">
      <selection activeCell="B56" sqref="B56"/>
    </sheetView>
  </sheetViews>
  <sheetFormatPr defaultRowHeight="15"/>
  <cols>
    <col min="1" max="1" width="74.28515625" customWidth="1"/>
    <col min="2" max="2" width="17" style="14" customWidth="1"/>
  </cols>
  <sheetData>
    <row r="1" spans="1:2" ht="69.75" customHeight="1">
      <c r="A1" s="37" t="s">
        <v>35</v>
      </c>
      <c r="B1" s="37"/>
    </row>
    <row r="2" spans="1:2">
      <c r="A2" s="1"/>
      <c r="B2" s="1"/>
    </row>
    <row r="3" spans="1:2">
      <c r="A3" s="33" t="s">
        <v>0</v>
      </c>
      <c r="B3" s="34">
        <f>B5+B17</f>
        <v>169773.16</v>
      </c>
    </row>
    <row r="4" spans="1:2">
      <c r="A4" s="38"/>
      <c r="B4" s="34"/>
    </row>
    <row r="5" spans="1:2">
      <c r="A5" s="15" t="s">
        <v>1</v>
      </c>
      <c r="B5" s="2">
        <f>SUM(B6:B16)</f>
        <v>133023.64000000001</v>
      </c>
    </row>
    <row r="6" spans="1:2">
      <c r="A6" s="16" t="s">
        <v>25</v>
      </c>
      <c r="B6" s="23">
        <v>2631.44</v>
      </c>
    </row>
    <row r="7" spans="1:2">
      <c r="A7" s="16" t="s">
        <v>3</v>
      </c>
      <c r="B7" s="23">
        <v>20688.53</v>
      </c>
    </row>
    <row r="8" spans="1:2">
      <c r="A8" s="16" t="s">
        <v>2</v>
      </c>
      <c r="B8" s="23">
        <v>16786.75</v>
      </c>
    </row>
    <row r="9" spans="1:2">
      <c r="A9" s="16" t="s">
        <v>9</v>
      </c>
      <c r="B9" s="23">
        <v>10797.96</v>
      </c>
    </row>
    <row r="10" spans="1:2">
      <c r="A10" s="16" t="s">
        <v>10</v>
      </c>
      <c r="B10" s="23">
        <v>18601.53</v>
      </c>
    </row>
    <row r="11" spans="1:2">
      <c r="A11" s="16" t="s">
        <v>6</v>
      </c>
      <c r="B11" s="23">
        <v>8166.53</v>
      </c>
    </row>
    <row r="12" spans="1:2">
      <c r="A12" s="16" t="s">
        <v>5</v>
      </c>
      <c r="B12" s="23">
        <v>7077.66</v>
      </c>
    </row>
    <row r="13" spans="1:2">
      <c r="A13" s="16" t="s">
        <v>4</v>
      </c>
      <c r="B13" s="23">
        <v>544.44000000000005</v>
      </c>
    </row>
    <row r="14" spans="1:2">
      <c r="A14" s="16" t="s">
        <v>7</v>
      </c>
      <c r="B14" s="17">
        <v>3357.35</v>
      </c>
    </row>
    <row r="15" spans="1:2">
      <c r="A15" s="16" t="s">
        <v>23</v>
      </c>
      <c r="B15" s="18">
        <v>20234.830000000002</v>
      </c>
    </row>
    <row r="16" spans="1:2">
      <c r="A16" s="16" t="s">
        <v>8</v>
      </c>
      <c r="B16" s="19">
        <v>24136.62</v>
      </c>
    </row>
    <row r="17" spans="1:2">
      <c r="A17" s="15" t="s">
        <v>11</v>
      </c>
      <c r="B17" s="2">
        <f>SUM(B18)</f>
        <v>36749.519999999997</v>
      </c>
    </row>
    <row r="18" spans="1:2" ht="27.75" customHeight="1">
      <c r="A18" s="16" t="s">
        <v>12</v>
      </c>
      <c r="B18" s="18">
        <v>36749.519999999997</v>
      </c>
    </row>
    <row r="19" spans="1:2">
      <c r="A19" s="20"/>
      <c r="B19" s="21"/>
    </row>
    <row r="20" spans="1:2">
      <c r="A20" s="33" t="s">
        <v>13</v>
      </c>
      <c r="B20" s="34">
        <f>B22+B34</f>
        <v>98369.44</v>
      </c>
    </row>
    <row r="21" spans="1:2">
      <c r="A21" s="33"/>
      <c r="B21" s="34"/>
    </row>
    <row r="22" spans="1:2">
      <c r="A22" s="22" t="s">
        <v>14</v>
      </c>
      <c r="B22" s="2">
        <f>SUM(B23:B33)</f>
        <v>77201.13</v>
      </c>
    </row>
    <row r="23" spans="1:2">
      <c r="A23" s="16" t="s">
        <v>25</v>
      </c>
      <c r="B23" s="23">
        <v>1527.17</v>
      </c>
    </row>
    <row r="24" spans="1:2">
      <c r="A24" s="16" t="s">
        <v>3</v>
      </c>
      <c r="B24" s="17">
        <v>12006.72</v>
      </c>
    </row>
    <row r="25" spans="1:2">
      <c r="A25" s="16" t="s">
        <v>2</v>
      </c>
      <c r="B25" s="18">
        <v>9742.2999999999993</v>
      </c>
    </row>
    <row r="26" spans="1:2">
      <c r="A26" s="16" t="s">
        <v>9</v>
      </c>
      <c r="B26" s="39">
        <v>6266.67</v>
      </c>
    </row>
    <row r="27" spans="1:2">
      <c r="A27" s="16" t="s">
        <v>10</v>
      </c>
      <c r="B27" s="24">
        <v>10795.52</v>
      </c>
    </row>
    <row r="28" spans="1:2">
      <c r="A28" s="16" t="s">
        <v>6</v>
      </c>
      <c r="B28" s="25">
        <v>4739.5</v>
      </c>
    </row>
    <row r="29" spans="1:2">
      <c r="A29" s="16" t="s">
        <v>5</v>
      </c>
      <c r="B29" s="40">
        <v>4107.5600000000004</v>
      </c>
    </row>
    <row r="30" spans="1:2">
      <c r="A30" s="16" t="s">
        <v>4</v>
      </c>
      <c r="B30" s="19">
        <v>315.97000000000003</v>
      </c>
    </row>
    <row r="31" spans="1:2">
      <c r="A31" s="16" t="s">
        <v>7</v>
      </c>
      <c r="B31" s="26">
        <v>1948.46</v>
      </c>
    </row>
    <row r="32" spans="1:2">
      <c r="A32" s="16" t="s">
        <v>23</v>
      </c>
      <c r="B32" s="27">
        <v>11743.42</v>
      </c>
    </row>
    <row r="33" spans="1:2">
      <c r="A33" s="16" t="s">
        <v>8</v>
      </c>
      <c r="B33" s="27">
        <v>14007.84</v>
      </c>
    </row>
    <row r="34" spans="1:2">
      <c r="A34" s="22" t="s">
        <v>15</v>
      </c>
      <c r="B34" s="2">
        <f>SUM(B35)</f>
        <v>21168.31</v>
      </c>
    </row>
    <row r="35" spans="1:2" ht="15" customHeight="1">
      <c r="A35" s="16" t="s">
        <v>12</v>
      </c>
      <c r="B35" s="18">
        <v>21168.31</v>
      </c>
    </row>
    <row r="36" spans="1:2">
      <c r="A36" s="28" t="s">
        <v>16</v>
      </c>
      <c r="B36" s="5">
        <f>B20/B3*100</f>
        <v>57.941691136573056</v>
      </c>
    </row>
    <row r="37" spans="1:2" s="6" customFormat="1">
      <c r="A37" s="20"/>
      <c r="B37" s="21"/>
    </row>
    <row r="38" spans="1:2" s="6" customFormat="1">
      <c r="A38" s="20"/>
      <c r="B38" s="21"/>
    </row>
    <row r="39" spans="1:2">
      <c r="A39" s="33" t="s">
        <v>17</v>
      </c>
      <c r="B39" s="34">
        <f>B53+B56</f>
        <v>133023.64000000001</v>
      </c>
    </row>
    <row r="40" spans="1:2">
      <c r="A40" s="33"/>
      <c r="B40" s="34"/>
    </row>
    <row r="41" spans="1:2">
      <c r="A41" s="35" t="s">
        <v>14</v>
      </c>
      <c r="B41" s="35"/>
    </row>
    <row r="42" spans="1:2">
      <c r="A42" s="16" t="s">
        <v>25</v>
      </c>
      <c r="B42" s="23">
        <v>2631.44</v>
      </c>
    </row>
    <row r="43" spans="1:2">
      <c r="A43" s="16" t="s">
        <v>3</v>
      </c>
      <c r="B43" s="23">
        <v>20688.53</v>
      </c>
    </row>
    <row r="44" spans="1:2">
      <c r="A44" s="16" t="s">
        <v>2</v>
      </c>
      <c r="B44" s="23">
        <v>16786.75</v>
      </c>
    </row>
    <row r="45" spans="1:2">
      <c r="A45" s="16" t="s">
        <v>9</v>
      </c>
      <c r="B45" s="23">
        <v>10797.96</v>
      </c>
    </row>
    <row r="46" spans="1:2">
      <c r="A46" s="16" t="s">
        <v>10</v>
      </c>
      <c r="B46" s="23">
        <v>18601.53</v>
      </c>
    </row>
    <row r="47" spans="1:2">
      <c r="A47" s="16" t="s">
        <v>6</v>
      </c>
      <c r="B47" s="23">
        <v>8166.53</v>
      </c>
    </row>
    <row r="48" spans="1:2">
      <c r="A48" s="16" t="s">
        <v>5</v>
      </c>
      <c r="B48" s="23">
        <v>7077.66</v>
      </c>
    </row>
    <row r="49" spans="1:2">
      <c r="A49" s="16" t="s">
        <v>4</v>
      </c>
      <c r="B49" s="23">
        <v>544.44000000000005</v>
      </c>
    </row>
    <row r="50" spans="1:2" s="7" customFormat="1">
      <c r="A50" s="16" t="s">
        <v>7</v>
      </c>
      <c r="B50" s="17">
        <v>3357.35</v>
      </c>
    </row>
    <row r="51" spans="1:2" s="7" customFormat="1">
      <c r="A51" s="16" t="s">
        <v>23</v>
      </c>
      <c r="B51" s="18">
        <v>20234.830000000002</v>
      </c>
    </row>
    <row r="52" spans="1:2" s="7" customFormat="1">
      <c r="A52" s="16" t="s">
        <v>8</v>
      </c>
      <c r="B52" s="19">
        <v>24136.62</v>
      </c>
    </row>
    <row r="53" spans="1:2">
      <c r="A53" s="28" t="s">
        <v>18</v>
      </c>
      <c r="B53" s="41">
        <f>SUM(B42:B52)</f>
        <v>133023.64000000001</v>
      </c>
    </row>
    <row r="54" spans="1:2">
      <c r="A54" s="35" t="s">
        <v>15</v>
      </c>
      <c r="B54" s="35"/>
    </row>
    <row r="55" spans="1:2" ht="15" customHeight="1">
      <c r="A55" s="16" t="s">
        <v>12</v>
      </c>
      <c r="B55" s="8">
        <v>0</v>
      </c>
    </row>
    <row r="56" spans="1:2">
      <c r="A56" s="28" t="s">
        <v>19</v>
      </c>
      <c r="B56" s="9">
        <f>SUM(B55:B55)</f>
        <v>0</v>
      </c>
    </row>
    <row r="57" spans="1:2">
      <c r="A57" s="29"/>
      <c r="B57" s="30"/>
    </row>
    <row r="58" spans="1:2">
      <c r="A58" s="31"/>
      <c r="B58" s="21"/>
    </row>
    <row r="59" spans="1:2">
      <c r="A59" s="36" t="s">
        <v>20</v>
      </c>
      <c r="B59" s="36"/>
    </row>
    <row r="60" spans="1:2">
      <c r="A60" s="20" t="s">
        <v>26</v>
      </c>
      <c r="B60" s="10">
        <f>B22-B53</f>
        <v>-55822.510000000009</v>
      </c>
    </row>
    <row r="61" spans="1:2">
      <c r="A61" s="20" t="s">
        <v>27</v>
      </c>
      <c r="B61" s="11">
        <f>B35-B56</f>
        <v>21168.31</v>
      </c>
    </row>
    <row r="62" spans="1:2" ht="25.5" customHeight="1">
      <c r="A62" s="20" t="s">
        <v>28</v>
      </c>
      <c r="B62" s="10">
        <v>87747.28</v>
      </c>
    </row>
    <row r="63" spans="1:2" s="12" customFormat="1" ht="12.75">
      <c r="A63" s="3"/>
      <c r="B63" s="4"/>
    </row>
    <row r="64" spans="1:2">
      <c r="A64" s="7" t="s">
        <v>22</v>
      </c>
      <c r="B64" s="13" t="s">
        <v>21</v>
      </c>
    </row>
  </sheetData>
  <mergeCells count="10">
    <mergeCell ref="A59:B59"/>
    <mergeCell ref="A41:B41"/>
    <mergeCell ref="A1:B1"/>
    <mergeCell ref="A3:A4"/>
    <mergeCell ref="B3:B4"/>
    <mergeCell ref="A20:A21"/>
    <mergeCell ref="B20:B21"/>
    <mergeCell ref="A39:A40"/>
    <mergeCell ref="B39:B40"/>
    <mergeCell ref="A54:B5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B64"/>
  <sheetViews>
    <sheetView topLeftCell="A37" workbookViewId="0">
      <selection activeCell="B56" sqref="B56"/>
    </sheetView>
  </sheetViews>
  <sheetFormatPr defaultRowHeight="15"/>
  <cols>
    <col min="1" max="1" width="74.28515625" customWidth="1"/>
    <col min="2" max="2" width="17" style="14" customWidth="1"/>
  </cols>
  <sheetData>
    <row r="1" spans="1:2" ht="58.5" customHeight="1">
      <c r="A1" s="37" t="s">
        <v>36</v>
      </c>
      <c r="B1" s="37"/>
    </row>
    <row r="2" spans="1:2">
      <c r="A2" s="1"/>
      <c r="B2" s="1"/>
    </row>
    <row r="3" spans="1:2">
      <c r="A3" s="33" t="s">
        <v>0</v>
      </c>
      <c r="B3" s="34">
        <f>B5+B17</f>
        <v>201048.05000000002</v>
      </c>
    </row>
    <row r="4" spans="1:2">
      <c r="A4" s="38"/>
      <c r="B4" s="34"/>
    </row>
    <row r="5" spans="1:2">
      <c r="A5" s="15" t="s">
        <v>1</v>
      </c>
      <c r="B5" s="2">
        <f>SUM(B6:B16)</f>
        <v>156910.51</v>
      </c>
    </row>
    <row r="6" spans="1:2">
      <c r="A6" s="16" t="s">
        <v>25</v>
      </c>
      <c r="B6" s="23">
        <v>3103.96</v>
      </c>
    </row>
    <row r="7" spans="1:2">
      <c r="A7" s="16" t="s">
        <v>3</v>
      </c>
      <c r="B7" s="23">
        <v>24403.55</v>
      </c>
    </row>
    <row r="8" spans="1:2">
      <c r="A8" s="16" t="s">
        <v>2</v>
      </c>
      <c r="B8" s="23">
        <v>19801.12</v>
      </c>
    </row>
    <row r="9" spans="1:2">
      <c r="A9" s="16" t="s">
        <v>9</v>
      </c>
      <c r="B9" s="23">
        <v>12736.94</v>
      </c>
    </row>
    <row r="10" spans="1:2">
      <c r="A10" s="16" t="s">
        <v>10</v>
      </c>
      <c r="B10" s="23">
        <v>21941.78</v>
      </c>
    </row>
    <row r="11" spans="1:2">
      <c r="A11" s="16" t="s">
        <v>6</v>
      </c>
      <c r="B11" s="23">
        <v>9632.98</v>
      </c>
    </row>
    <row r="12" spans="1:2">
      <c r="A12" s="16" t="s">
        <v>5</v>
      </c>
      <c r="B12" s="23">
        <v>8348.58</v>
      </c>
    </row>
    <row r="13" spans="1:2">
      <c r="A13" s="16" t="s">
        <v>4</v>
      </c>
      <c r="B13" s="23">
        <v>642.20000000000005</v>
      </c>
    </row>
    <row r="14" spans="1:2">
      <c r="A14" s="16" t="s">
        <v>7</v>
      </c>
      <c r="B14" s="17">
        <v>3960.22</v>
      </c>
    </row>
    <row r="15" spans="1:2">
      <c r="A15" s="16" t="s">
        <v>23</v>
      </c>
      <c r="B15" s="18">
        <v>23868.38</v>
      </c>
    </row>
    <row r="16" spans="1:2">
      <c r="A16" s="16" t="s">
        <v>8</v>
      </c>
      <c r="B16" s="19">
        <v>28470.799999999999</v>
      </c>
    </row>
    <row r="17" spans="1:2">
      <c r="A17" s="15" t="s">
        <v>11</v>
      </c>
      <c r="B17" s="2">
        <f>SUM(B18)</f>
        <v>44137.54</v>
      </c>
    </row>
    <row r="18" spans="1:2" ht="27.75" customHeight="1">
      <c r="A18" s="16" t="s">
        <v>12</v>
      </c>
      <c r="B18" s="18">
        <v>44137.54</v>
      </c>
    </row>
    <row r="19" spans="1:2">
      <c r="A19" s="20"/>
      <c r="B19" s="21"/>
    </row>
    <row r="20" spans="1:2">
      <c r="A20" s="33" t="s">
        <v>13</v>
      </c>
      <c r="B20" s="34">
        <f>B22+B34</f>
        <v>159508.94</v>
      </c>
    </row>
    <row r="21" spans="1:2">
      <c r="A21" s="33"/>
      <c r="B21" s="34"/>
    </row>
    <row r="22" spans="1:2">
      <c r="A22" s="22" t="s">
        <v>14</v>
      </c>
      <c r="B22" s="2">
        <f>SUM(B23:B33)</f>
        <v>124936.01</v>
      </c>
    </row>
    <row r="23" spans="1:2">
      <c r="A23" s="16" t="s">
        <v>25</v>
      </c>
      <c r="B23" s="23">
        <v>2471.4499999999998</v>
      </c>
    </row>
    <row r="24" spans="1:2">
      <c r="A24" s="16" t="s">
        <v>3</v>
      </c>
      <c r="B24" s="17">
        <v>19430.7</v>
      </c>
    </row>
    <row r="25" spans="1:2">
      <c r="A25" s="16" t="s">
        <v>2</v>
      </c>
      <c r="B25" s="18">
        <v>15766.14</v>
      </c>
    </row>
    <row r="26" spans="1:2">
      <c r="A26" s="16" t="s">
        <v>9</v>
      </c>
      <c r="B26" s="39">
        <v>10141.459999999999</v>
      </c>
    </row>
    <row r="27" spans="1:2">
      <c r="A27" s="16" t="s">
        <v>10</v>
      </c>
      <c r="B27" s="24">
        <v>17470.59</v>
      </c>
    </row>
    <row r="28" spans="1:2">
      <c r="A28" s="16" t="s">
        <v>6</v>
      </c>
      <c r="B28" s="25">
        <v>7670.01</v>
      </c>
    </row>
    <row r="29" spans="1:2">
      <c r="A29" s="16" t="s">
        <v>5</v>
      </c>
      <c r="B29" s="40">
        <v>6647.35</v>
      </c>
    </row>
    <row r="30" spans="1:2">
      <c r="A30" s="16" t="s">
        <v>4</v>
      </c>
      <c r="B30" s="19">
        <v>511.33</v>
      </c>
    </row>
    <row r="31" spans="1:2">
      <c r="A31" s="16" t="s">
        <v>7</v>
      </c>
      <c r="B31" s="26">
        <v>3153.23</v>
      </c>
    </row>
    <row r="32" spans="1:2">
      <c r="A32" s="16" t="s">
        <v>23</v>
      </c>
      <c r="B32" s="27">
        <v>19004.59</v>
      </c>
    </row>
    <row r="33" spans="1:2">
      <c r="A33" s="16" t="s">
        <v>8</v>
      </c>
      <c r="B33" s="27">
        <v>22669.16</v>
      </c>
    </row>
    <row r="34" spans="1:2">
      <c r="A34" s="22" t="s">
        <v>15</v>
      </c>
      <c r="B34" s="2">
        <f>SUM(B35)</f>
        <v>34572.93</v>
      </c>
    </row>
    <row r="35" spans="1:2" ht="15" customHeight="1">
      <c r="A35" s="16" t="s">
        <v>12</v>
      </c>
      <c r="B35" s="18">
        <v>34572.93</v>
      </c>
    </row>
    <row r="36" spans="1:2">
      <c r="A36" s="28" t="s">
        <v>16</v>
      </c>
      <c r="B36" s="5">
        <f>B20/B3*100</f>
        <v>79.338715297164029</v>
      </c>
    </row>
    <row r="37" spans="1:2" s="6" customFormat="1">
      <c r="A37" s="20"/>
      <c r="B37" s="21"/>
    </row>
    <row r="38" spans="1:2" s="6" customFormat="1">
      <c r="A38" s="20"/>
      <c r="B38" s="21"/>
    </row>
    <row r="39" spans="1:2">
      <c r="A39" s="33" t="s">
        <v>17</v>
      </c>
      <c r="B39" s="34">
        <f>B53+B56</f>
        <v>156910.51</v>
      </c>
    </row>
    <row r="40" spans="1:2">
      <c r="A40" s="33"/>
      <c r="B40" s="34"/>
    </row>
    <row r="41" spans="1:2">
      <c r="A41" s="35" t="s">
        <v>14</v>
      </c>
      <c r="B41" s="35"/>
    </row>
    <row r="42" spans="1:2">
      <c r="A42" s="16" t="s">
        <v>25</v>
      </c>
      <c r="B42" s="23">
        <v>3103.96</v>
      </c>
    </row>
    <row r="43" spans="1:2">
      <c r="A43" s="16" t="s">
        <v>3</v>
      </c>
      <c r="B43" s="23">
        <v>24403.55</v>
      </c>
    </row>
    <row r="44" spans="1:2">
      <c r="A44" s="16" t="s">
        <v>2</v>
      </c>
      <c r="B44" s="23">
        <v>19801.12</v>
      </c>
    </row>
    <row r="45" spans="1:2">
      <c r="A45" s="16" t="s">
        <v>9</v>
      </c>
      <c r="B45" s="23">
        <v>12736.94</v>
      </c>
    </row>
    <row r="46" spans="1:2">
      <c r="A46" s="16" t="s">
        <v>10</v>
      </c>
      <c r="B46" s="23">
        <v>21941.78</v>
      </c>
    </row>
    <row r="47" spans="1:2">
      <c r="A47" s="16" t="s">
        <v>6</v>
      </c>
      <c r="B47" s="23">
        <v>9632.98</v>
      </c>
    </row>
    <row r="48" spans="1:2">
      <c r="A48" s="16" t="s">
        <v>5</v>
      </c>
      <c r="B48" s="23">
        <v>8348.58</v>
      </c>
    </row>
    <row r="49" spans="1:2">
      <c r="A49" s="16" t="s">
        <v>4</v>
      </c>
      <c r="B49" s="23">
        <v>642.20000000000005</v>
      </c>
    </row>
    <row r="50" spans="1:2" s="7" customFormat="1">
      <c r="A50" s="16" t="s">
        <v>7</v>
      </c>
      <c r="B50" s="17">
        <v>3960.22</v>
      </c>
    </row>
    <row r="51" spans="1:2" s="7" customFormat="1">
      <c r="A51" s="16" t="s">
        <v>23</v>
      </c>
      <c r="B51" s="18">
        <v>23868.38</v>
      </c>
    </row>
    <row r="52" spans="1:2" s="7" customFormat="1">
      <c r="A52" s="16" t="s">
        <v>8</v>
      </c>
      <c r="B52" s="19">
        <v>28470.799999999999</v>
      </c>
    </row>
    <row r="53" spans="1:2">
      <c r="A53" s="28" t="s">
        <v>18</v>
      </c>
      <c r="B53" s="41">
        <f>SUM(B42:B52)</f>
        <v>156910.51</v>
      </c>
    </row>
    <row r="54" spans="1:2">
      <c r="A54" s="35" t="s">
        <v>15</v>
      </c>
      <c r="B54" s="35"/>
    </row>
    <row r="55" spans="1:2" ht="15" customHeight="1">
      <c r="A55" s="16" t="s">
        <v>12</v>
      </c>
      <c r="B55" s="8">
        <v>0</v>
      </c>
    </row>
    <row r="56" spans="1:2">
      <c r="A56" s="28" t="s">
        <v>19</v>
      </c>
      <c r="B56" s="9">
        <f>SUM(B55:B55)</f>
        <v>0</v>
      </c>
    </row>
    <row r="57" spans="1:2">
      <c r="A57" s="29"/>
      <c r="B57" s="30"/>
    </row>
    <row r="58" spans="1:2">
      <c r="A58" s="31"/>
      <c r="B58" s="21"/>
    </row>
    <row r="59" spans="1:2">
      <c r="A59" s="36" t="s">
        <v>20</v>
      </c>
      <c r="B59" s="36"/>
    </row>
    <row r="60" spans="1:2">
      <c r="A60" s="20" t="s">
        <v>26</v>
      </c>
      <c r="B60" s="10">
        <f>B22-B53</f>
        <v>-31974.500000000015</v>
      </c>
    </row>
    <row r="61" spans="1:2">
      <c r="A61" s="20" t="s">
        <v>27</v>
      </c>
      <c r="B61" s="11">
        <f>B35-B56</f>
        <v>34572.93</v>
      </c>
    </row>
    <row r="62" spans="1:2" ht="25.5" customHeight="1">
      <c r="A62" s="20" t="s">
        <v>28</v>
      </c>
      <c r="B62" s="10">
        <v>68855.399999999994</v>
      </c>
    </row>
    <row r="63" spans="1:2" s="12" customFormat="1" ht="12.75">
      <c r="A63" s="3"/>
      <c r="B63" s="4"/>
    </row>
    <row r="64" spans="1:2">
      <c r="A64" s="7" t="s">
        <v>22</v>
      </c>
      <c r="B64" s="13" t="s">
        <v>21</v>
      </c>
    </row>
  </sheetData>
  <mergeCells count="10">
    <mergeCell ref="A59:B59"/>
    <mergeCell ref="A41:B41"/>
    <mergeCell ref="A1:B1"/>
    <mergeCell ref="A3:A4"/>
    <mergeCell ref="B3:B4"/>
    <mergeCell ref="A20:A21"/>
    <mergeCell ref="B20:B21"/>
    <mergeCell ref="A39:A40"/>
    <mergeCell ref="B39:B40"/>
    <mergeCell ref="A54:B5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B64"/>
  <sheetViews>
    <sheetView topLeftCell="A34" workbookViewId="0">
      <selection activeCell="B56" sqref="B56"/>
    </sheetView>
  </sheetViews>
  <sheetFormatPr defaultRowHeight="15"/>
  <cols>
    <col min="1" max="1" width="74.28515625" customWidth="1"/>
    <col min="2" max="2" width="17" style="14" customWidth="1"/>
  </cols>
  <sheetData>
    <row r="1" spans="1:2" ht="61.5" customHeight="1">
      <c r="A1" s="37" t="s">
        <v>37</v>
      </c>
      <c r="B1" s="37"/>
    </row>
    <row r="2" spans="1:2">
      <c r="A2" s="1"/>
      <c r="B2" s="1"/>
    </row>
    <row r="3" spans="1:2">
      <c r="A3" s="33" t="s">
        <v>0</v>
      </c>
      <c r="B3" s="34">
        <f>B5+B17</f>
        <v>167093.18</v>
      </c>
    </row>
    <row r="4" spans="1:2">
      <c r="A4" s="38"/>
      <c r="B4" s="34"/>
    </row>
    <row r="5" spans="1:2">
      <c r="A5" s="15" t="s">
        <v>1</v>
      </c>
      <c r="B5" s="2">
        <f>SUM(B6:B16)</f>
        <v>130891.65000000001</v>
      </c>
    </row>
    <row r="6" spans="1:2">
      <c r="A6" s="16" t="s">
        <v>25</v>
      </c>
      <c r="B6" s="23">
        <v>2589.2600000000002</v>
      </c>
    </row>
    <row r="7" spans="1:2">
      <c r="A7" s="16" t="s">
        <v>3</v>
      </c>
      <c r="B7" s="23">
        <v>20356.96</v>
      </c>
    </row>
    <row r="8" spans="1:2">
      <c r="A8" s="16" t="s">
        <v>2</v>
      </c>
      <c r="B8" s="23">
        <v>16517.71</v>
      </c>
    </row>
    <row r="9" spans="1:2">
      <c r="A9" s="16" t="s">
        <v>9</v>
      </c>
      <c r="B9" s="23">
        <v>10624.9</v>
      </c>
    </row>
    <row r="10" spans="1:2">
      <c r="A10" s="16" t="s">
        <v>10</v>
      </c>
      <c r="B10" s="23">
        <v>18303.400000000001</v>
      </c>
    </row>
    <row r="11" spans="1:2">
      <c r="A11" s="16" t="s">
        <v>6</v>
      </c>
      <c r="B11" s="23">
        <v>8035.64</v>
      </c>
    </row>
    <row r="12" spans="1:2">
      <c r="A12" s="16" t="s">
        <v>5</v>
      </c>
      <c r="B12" s="23">
        <v>6964.22</v>
      </c>
    </row>
    <row r="13" spans="1:2">
      <c r="A13" s="16" t="s">
        <v>4</v>
      </c>
      <c r="B13" s="23">
        <v>535.71</v>
      </c>
    </row>
    <row r="14" spans="1:2">
      <c r="A14" s="16" t="s">
        <v>7</v>
      </c>
      <c r="B14" s="17">
        <v>3303.54</v>
      </c>
    </row>
    <row r="15" spans="1:2">
      <c r="A15" s="16" t="s">
        <v>23</v>
      </c>
      <c r="B15" s="18">
        <v>19910.53</v>
      </c>
    </row>
    <row r="16" spans="1:2">
      <c r="A16" s="16" t="s">
        <v>8</v>
      </c>
      <c r="B16" s="19">
        <v>23749.78</v>
      </c>
    </row>
    <row r="17" spans="1:2">
      <c r="A17" s="15" t="s">
        <v>11</v>
      </c>
      <c r="B17" s="2">
        <f>SUM(B18)</f>
        <v>36201.53</v>
      </c>
    </row>
    <row r="18" spans="1:2" ht="27.75" customHeight="1">
      <c r="A18" s="16" t="s">
        <v>12</v>
      </c>
      <c r="B18" s="18">
        <v>36201.53</v>
      </c>
    </row>
    <row r="19" spans="1:2">
      <c r="A19" s="20"/>
      <c r="B19" s="21"/>
    </row>
    <row r="20" spans="1:2">
      <c r="A20" s="33" t="s">
        <v>13</v>
      </c>
      <c r="B20" s="34">
        <f>B22+B34</f>
        <v>104659.92000000001</v>
      </c>
    </row>
    <row r="21" spans="1:2">
      <c r="A21" s="33"/>
      <c r="B21" s="34"/>
    </row>
    <row r="22" spans="1:2">
      <c r="A22" s="22" t="s">
        <v>14</v>
      </c>
      <c r="B22" s="2">
        <f>SUM(B23:B33)</f>
        <v>82050.73000000001</v>
      </c>
    </row>
    <row r="23" spans="1:2">
      <c r="A23" s="16" t="s">
        <v>25</v>
      </c>
      <c r="B23" s="23">
        <v>1623.1</v>
      </c>
    </row>
    <row r="24" spans="1:2">
      <c r="A24" s="16" t="s">
        <v>3</v>
      </c>
      <c r="B24" s="17">
        <v>12760.96</v>
      </c>
    </row>
    <row r="25" spans="1:2">
      <c r="A25" s="16" t="s">
        <v>2</v>
      </c>
      <c r="B25" s="18">
        <v>10354.290000000001</v>
      </c>
    </row>
    <row r="26" spans="1:2">
      <c r="A26" s="16" t="s">
        <v>9</v>
      </c>
      <c r="B26" s="39">
        <v>6660.33</v>
      </c>
    </row>
    <row r="27" spans="1:2">
      <c r="A27" s="16" t="s">
        <v>10</v>
      </c>
      <c r="B27" s="24">
        <v>11473.67</v>
      </c>
    </row>
    <row r="28" spans="1:2">
      <c r="A28" s="16" t="s">
        <v>6</v>
      </c>
      <c r="B28" s="25">
        <v>5037.22</v>
      </c>
    </row>
    <row r="29" spans="1:2">
      <c r="A29" s="16" t="s">
        <v>5</v>
      </c>
      <c r="B29" s="40">
        <v>4365.59</v>
      </c>
    </row>
    <row r="30" spans="1:2">
      <c r="A30" s="16" t="s">
        <v>4</v>
      </c>
      <c r="B30" s="19">
        <v>335.81</v>
      </c>
    </row>
    <row r="31" spans="1:2">
      <c r="A31" s="16" t="s">
        <v>7</v>
      </c>
      <c r="B31" s="26">
        <v>2070.86</v>
      </c>
    </row>
    <row r="32" spans="1:2">
      <c r="A32" s="16" t="s">
        <v>23</v>
      </c>
      <c r="B32" s="27">
        <v>12481.11</v>
      </c>
    </row>
    <row r="33" spans="1:2">
      <c r="A33" s="16" t="s">
        <v>8</v>
      </c>
      <c r="B33" s="27">
        <v>14887.79</v>
      </c>
    </row>
    <row r="34" spans="1:2">
      <c r="A34" s="22" t="s">
        <v>15</v>
      </c>
      <c r="B34" s="2">
        <f>SUM(B35)</f>
        <v>22609.19</v>
      </c>
    </row>
    <row r="35" spans="1:2" ht="15" customHeight="1">
      <c r="A35" s="16" t="s">
        <v>12</v>
      </c>
      <c r="B35" s="18">
        <v>22609.19</v>
      </c>
    </row>
    <row r="36" spans="1:2">
      <c r="A36" s="28" t="s">
        <v>16</v>
      </c>
      <c r="B36" s="5">
        <f>B20/B3*100</f>
        <v>62.635662329246479</v>
      </c>
    </row>
    <row r="37" spans="1:2" s="6" customFormat="1">
      <c r="A37" s="20"/>
      <c r="B37" s="21"/>
    </row>
    <row r="38" spans="1:2" s="6" customFormat="1">
      <c r="A38" s="20"/>
      <c r="B38" s="21"/>
    </row>
    <row r="39" spans="1:2">
      <c r="A39" s="33" t="s">
        <v>17</v>
      </c>
      <c r="B39" s="34">
        <f>B53+B56</f>
        <v>130891.65000000001</v>
      </c>
    </row>
    <row r="40" spans="1:2">
      <c r="A40" s="33"/>
      <c r="B40" s="34"/>
    </row>
    <row r="41" spans="1:2">
      <c r="A41" s="35" t="s">
        <v>14</v>
      </c>
      <c r="B41" s="35"/>
    </row>
    <row r="42" spans="1:2">
      <c r="A42" s="16" t="s">
        <v>25</v>
      </c>
      <c r="B42" s="23">
        <v>2589.2600000000002</v>
      </c>
    </row>
    <row r="43" spans="1:2">
      <c r="A43" s="16" t="s">
        <v>3</v>
      </c>
      <c r="B43" s="23">
        <v>20356.96</v>
      </c>
    </row>
    <row r="44" spans="1:2">
      <c r="A44" s="16" t="s">
        <v>2</v>
      </c>
      <c r="B44" s="23">
        <v>16517.71</v>
      </c>
    </row>
    <row r="45" spans="1:2">
      <c r="A45" s="16" t="s">
        <v>9</v>
      </c>
      <c r="B45" s="23">
        <v>10624.9</v>
      </c>
    </row>
    <row r="46" spans="1:2">
      <c r="A46" s="16" t="s">
        <v>10</v>
      </c>
      <c r="B46" s="23">
        <v>18303.400000000001</v>
      </c>
    </row>
    <row r="47" spans="1:2">
      <c r="A47" s="16" t="s">
        <v>6</v>
      </c>
      <c r="B47" s="23">
        <v>8035.64</v>
      </c>
    </row>
    <row r="48" spans="1:2">
      <c r="A48" s="16" t="s">
        <v>5</v>
      </c>
      <c r="B48" s="23">
        <v>6964.22</v>
      </c>
    </row>
    <row r="49" spans="1:2">
      <c r="A49" s="16" t="s">
        <v>4</v>
      </c>
      <c r="B49" s="23">
        <v>535.71</v>
      </c>
    </row>
    <row r="50" spans="1:2" s="7" customFormat="1">
      <c r="A50" s="16" t="s">
        <v>7</v>
      </c>
      <c r="B50" s="17">
        <v>3303.54</v>
      </c>
    </row>
    <row r="51" spans="1:2" s="7" customFormat="1">
      <c r="A51" s="16" t="s">
        <v>23</v>
      </c>
      <c r="B51" s="18">
        <v>19910.53</v>
      </c>
    </row>
    <row r="52" spans="1:2" s="7" customFormat="1">
      <c r="A52" s="16" t="s">
        <v>8</v>
      </c>
      <c r="B52" s="19">
        <v>23749.78</v>
      </c>
    </row>
    <row r="53" spans="1:2">
      <c r="A53" s="28" t="s">
        <v>18</v>
      </c>
      <c r="B53" s="41">
        <f>SUM(B42:B52)</f>
        <v>130891.65000000001</v>
      </c>
    </row>
    <row r="54" spans="1:2">
      <c r="A54" s="35" t="s">
        <v>15</v>
      </c>
      <c r="B54" s="35"/>
    </row>
    <row r="55" spans="1:2" ht="15" customHeight="1">
      <c r="A55" s="16" t="s">
        <v>12</v>
      </c>
      <c r="B55" s="8">
        <v>0</v>
      </c>
    </row>
    <row r="56" spans="1:2">
      <c r="A56" s="28" t="s">
        <v>19</v>
      </c>
      <c r="B56" s="9">
        <f>SUM(B55:B55)</f>
        <v>0</v>
      </c>
    </row>
    <row r="57" spans="1:2">
      <c r="A57" s="29"/>
      <c r="B57" s="30"/>
    </row>
    <row r="58" spans="1:2">
      <c r="A58" s="31"/>
      <c r="B58" s="21"/>
    </row>
    <row r="59" spans="1:2">
      <c r="A59" s="36" t="s">
        <v>20</v>
      </c>
      <c r="B59" s="36"/>
    </row>
    <row r="60" spans="1:2">
      <c r="A60" s="20" t="s">
        <v>26</v>
      </c>
      <c r="B60" s="10">
        <f>B22-B53</f>
        <v>-48840.92</v>
      </c>
    </row>
    <row r="61" spans="1:2">
      <c r="A61" s="20" t="s">
        <v>27</v>
      </c>
      <c r="B61" s="11">
        <f>B35-B56</f>
        <v>22609.19</v>
      </c>
    </row>
    <row r="62" spans="1:2" ht="25.5" customHeight="1">
      <c r="A62" s="20" t="s">
        <v>28</v>
      </c>
      <c r="B62" s="10">
        <v>73676.539999999994</v>
      </c>
    </row>
    <row r="63" spans="1:2" s="12" customFormat="1" ht="12.75">
      <c r="A63" s="3"/>
      <c r="B63" s="4"/>
    </row>
    <row r="64" spans="1:2">
      <c r="A64" s="7" t="s">
        <v>22</v>
      </c>
      <c r="B64" s="13" t="s">
        <v>21</v>
      </c>
    </row>
  </sheetData>
  <mergeCells count="10">
    <mergeCell ref="A59:B59"/>
    <mergeCell ref="A41:B41"/>
    <mergeCell ref="A1:B1"/>
    <mergeCell ref="A3:A4"/>
    <mergeCell ref="B3:B4"/>
    <mergeCell ref="A20:A21"/>
    <mergeCell ref="B20:B21"/>
    <mergeCell ref="A39:A40"/>
    <mergeCell ref="B39:B40"/>
    <mergeCell ref="A54:B5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55</vt:i4>
      </vt:variant>
    </vt:vector>
  </HeadingPairs>
  <TitlesOfParts>
    <vt:vector size="55" baseType="lpstr">
      <vt:lpstr>д.1</vt:lpstr>
      <vt:lpstr>д.2</vt:lpstr>
      <vt:lpstr>д.3</vt:lpstr>
      <vt:lpstr>д.4</vt:lpstr>
      <vt:lpstr>д.7</vt:lpstr>
      <vt:lpstr>д.8</vt:lpstr>
      <vt:lpstr>д.9</vt:lpstr>
      <vt:lpstr>д.10</vt:lpstr>
      <vt:lpstr>д.11</vt:lpstr>
      <vt:lpstr>д.12</vt:lpstr>
      <vt:lpstr>д.13</vt:lpstr>
      <vt:lpstr>д.14</vt:lpstr>
      <vt:lpstr>д.15</vt:lpstr>
      <vt:lpstr>д.16</vt:lpstr>
      <vt:lpstr>д.17</vt:lpstr>
      <vt:lpstr>д.18</vt:lpstr>
      <vt:lpstr>д.19</vt:lpstr>
      <vt:lpstr>д.20</vt:lpstr>
      <vt:lpstr>д.21</vt:lpstr>
      <vt:lpstr>д.22</vt:lpstr>
      <vt:lpstr>д.23</vt:lpstr>
      <vt:lpstr>д.24</vt:lpstr>
      <vt:lpstr>д.25</vt:lpstr>
      <vt:lpstr>д.26</vt:lpstr>
      <vt:lpstr>д.27</vt:lpstr>
      <vt:lpstr>д.28</vt:lpstr>
      <vt:lpstr>д.29</vt:lpstr>
      <vt:lpstr>д.30</vt:lpstr>
      <vt:lpstr>д.31</vt:lpstr>
      <vt:lpstr>д.32</vt:lpstr>
      <vt:lpstr>д.33</vt:lpstr>
      <vt:lpstr>д.34</vt:lpstr>
      <vt:lpstr>д.49</vt:lpstr>
      <vt:lpstr>д.50</vt:lpstr>
      <vt:lpstr>д.51</vt:lpstr>
      <vt:lpstr>д.52</vt:lpstr>
      <vt:lpstr>д.53</vt:lpstr>
      <vt:lpstr>д.54</vt:lpstr>
      <vt:lpstr>д.55</vt:lpstr>
      <vt:lpstr>д.56</vt:lpstr>
      <vt:lpstr>д.57</vt:lpstr>
      <vt:lpstr>д.58</vt:lpstr>
      <vt:lpstr>д.59</vt:lpstr>
      <vt:lpstr>д.60</vt:lpstr>
      <vt:lpstr>д.61</vt:lpstr>
      <vt:lpstr>д.64</vt:lpstr>
      <vt:lpstr>д.65</vt:lpstr>
      <vt:lpstr>д.66</vt:lpstr>
      <vt:lpstr>д.67</vt:lpstr>
      <vt:lpstr>д.68</vt:lpstr>
      <vt:lpstr>д.69</vt:lpstr>
      <vt:lpstr>д.70</vt:lpstr>
      <vt:lpstr>д.71</vt:lpstr>
      <vt:lpstr>д.72</vt:lpstr>
      <vt:lpstr>д.73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2014-09-08T06:16:32Z</dcterms:modified>
</cp:coreProperties>
</file>