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2" yWindow="504" windowWidth="14556" windowHeight="841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366" i="1"/>
  <c r="G366"/>
  <c r="F366"/>
  <c r="E366"/>
  <c r="H363"/>
  <c r="G363"/>
  <c r="F363"/>
  <c r="E363"/>
  <c r="H360"/>
  <c r="G360"/>
  <c r="F360"/>
  <c r="H357"/>
  <c r="G357"/>
  <c r="F357"/>
  <c r="E357"/>
  <c r="H354"/>
  <c r="G354"/>
  <c r="F354"/>
  <c r="H351"/>
  <c r="G351"/>
  <c r="F351"/>
  <c r="E351"/>
  <c r="H348"/>
  <c r="G348"/>
  <c r="F348"/>
  <c r="E348"/>
  <c r="H345"/>
  <c r="G345"/>
  <c r="F345"/>
  <c r="E345"/>
  <c r="H342"/>
  <c r="G342"/>
  <c r="F342"/>
  <c r="H339"/>
  <c r="G339"/>
  <c r="F339"/>
  <c r="E339"/>
  <c r="H336"/>
  <c r="G336"/>
  <c r="F336"/>
  <c r="E336"/>
  <c r="H333"/>
  <c r="G333"/>
  <c r="F333"/>
  <c r="H330"/>
  <c r="G330"/>
  <c r="F330"/>
  <c r="H327"/>
  <c r="G327"/>
  <c r="F327"/>
  <c r="E327"/>
  <c r="H324"/>
  <c r="G324"/>
  <c r="F324"/>
  <c r="H321"/>
  <c r="G321"/>
  <c r="F321"/>
  <c r="H318"/>
  <c r="G318"/>
  <c r="F318"/>
  <c r="H315"/>
  <c r="G315"/>
  <c r="F315"/>
  <c r="H312"/>
  <c r="G312"/>
  <c r="F312"/>
  <c r="H309"/>
  <c r="G309"/>
  <c r="F309"/>
  <c r="H306"/>
  <c r="G306"/>
  <c r="F306"/>
  <c r="H303"/>
  <c r="G303"/>
  <c r="F303"/>
  <c r="H300"/>
  <c r="G300"/>
  <c r="F300"/>
  <c r="E300"/>
  <c r="H297"/>
  <c r="G297"/>
  <c r="F297"/>
  <c r="E297"/>
  <c r="H294"/>
  <c r="G294"/>
  <c r="F294"/>
  <c r="E294"/>
  <c r="H291"/>
  <c r="G291"/>
  <c r="F291"/>
  <c r="H288"/>
  <c r="G288"/>
  <c r="F288"/>
  <c r="H285"/>
  <c r="G285"/>
  <c r="F285"/>
  <c r="E285"/>
  <c r="H282"/>
  <c r="G282"/>
  <c r="F282"/>
  <c r="E282"/>
  <c r="H279"/>
  <c r="G279"/>
  <c r="F279"/>
  <c r="E279"/>
  <c r="H276"/>
  <c r="G276"/>
  <c r="F276"/>
  <c r="E276"/>
  <c r="H272"/>
  <c r="G272"/>
  <c r="F272"/>
  <c r="E272"/>
  <c r="H269"/>
  <c r="G269"/>
  <c r="F269"/>
  <c r="E269"/>
  <c r="H263"/>
  <c r="G263"/>
  <c r="F263"/>
  <c r="E263"/>
  <c r="H260"/>
  <c r="G260"/>
  <c r="F260"/>
  <c r="E260"/>
  <c r="H257"/>
  <c r="G257"/>
  <c r="F257"/>
  <c r="E257"/>
  <c r="H254"/>
  <c r="G254"/>
  <c r="F254"/>
  <c r="E254"/>
  <c r="H251"/>
  <c r="G251"/>
  <c r="F251"/>
  <c r="E251"/>
  <c r="H248"/>
  <c r="G248"/>
  <c r="F248"/>
  <c r="E248"/>
  <c r="H245"/>
  <c r="G245"/>
  <c r="F245"/>
  <c r="E245"/>
  <c r="H242"/>
  <c r="G242"/>
  <c r="F242"/>
  <c r="E242"/>
  <c r="H239"/>
  <c r="G239"/>
  <c r="F239"/>
  <c r="E239"/>
  <c r="H236"/>
  <c r="G236"/>
  <c r="F236"/>
  <c r="E236"/>
  <c r="H233"/>
  <c r="G233"/>
  <c r="F233"/>
  <c r="E233"/>
  <c r="H230"/>
  <c r="G230"/>
  <c r="F230"/>
  <c r="E230"/>
  <c r="H227"/>
  <c r="G227"/>
  <c r="F227"/>
  <c r="E227"/>
  <c r="H224"/>
  <c r="G224"/>
  <c r="F224"/>
  <c r="E224"/>
  <c r="H221"/>
  <c r="G221"/>
  <c r="F221"/>
  <c r="E221"/>
  <c r="H218"/>
  <c r="G218"/>
  <c r="F218"/>
  <c r="E218"/>
  <c r="H215"/>
  <c r="G215"/>
  <c r="F215"/>
  <c r="E215"/>
  <c r="H212"/>
  <c r="G212"/>
  <c r="F212"/>
  <c r="E212"/>
  <c r="H209"/>
  <c r="G209"/>
  <c r="F209"/>
  <c r="E209"/>
  <c r="H206"/>
  <c r="G206"/>
  <c r="F206"/>
  <c r="E206"/>
  <c r="H203"/>
  <c r="G203"/>
  <c r="F203"/>
  <c r="E203"/>
  <c r="H200"/>
  <c r="G200"/>
  <c r="F200"/>
  <c r="E200"/>
  <c r="H197"/>
  <c r="G197"/>
  <c r="F197"/>
  <c r="E197"/>
  <c r="H194"/>
  <c r="G194"/>
  <c r="F194"/>
  <c r="E194"/>
  <c r="H191"/>
  <c r="G191"/>
  <c r="F191"/>
  <c r="E191"/>
  <c r="H178"/>
  <c r="G178"/>
  <c r="F178"/>
  <c r="E178"/>
  <c r="H175"/>
  <c r="G175"/>
  <c r="F175"/>
  <c r="E175"/>
  <c r="H172"/>
  <c r="G172"/>
  <c r="F172"/>
  <c r="E172"/>
  <c r="H160"/>
  <c r="G160"/>
  <c r="F160"/>
  <c r="E160"/>
  <c r="H148"/>
  <c r="G148"/>
  <c r="F148"/>
  <c r="E148"/>
  <c r="H145"/>
  <c r="G145"/>
  <c r="F145"/>
  <c r="E145"/>
  <c r="H142"/>
  <c r="G142"/>
  <c r="H139"/>
  <c r="G139"/>
  <c r="F139"/>
  <c r="E139"/>
  <c r="H136"/>
  <c r="G136"/>
  <c r="F136"/>
  <c r="E136"/>
  <c r="H133"/>
  <c r="G133"/>
  <c r="F133"/>
  <c r="E133"/>
  <c r="H130"/>
  <c r="G130"/>
  <c r="F130"/>
  <c r="E130"/>
  <c r="H127"/>
  <c r="G127"/>
  <c r="F127"/>
  <c r="E127"/>
  <c r="H124"/>
  <c r="G124"/>
  <c r="F124"/>
  <c r="E124"/>
  <c r="H121"/>
  <c r="G121"/>
  <c r="F121"/>
  <c r="E121"/>
  <c r="H118"/>
  <c r="G118"/>
  <c r="F118"/>
  <c r="E118"/>
  <c r="H115"/>
  <c r="G115"/>
  <c r="F115"/>
  <c r="E115"/>
  <c r="H112"/>
  <c r="G112"/>
  <c r="F112"/>
  <c r="E112"/>
  <c r="H108"/>
  <c r="G108"/>
  <c r="F108"/>
  <c r="E108"/>
  <c r="H104"/>
  <c r="G104"/>
  <c r="F104"/>
  <c r="E104"/>
  <c r="H101"/>
  <c r="G101"/>
  <c r="F101"/>
  <c r="E101"/>
  <c r="H98"/>
  <c r="G98"/>
  <c r="F98"/>
  <c r="E98"/>
  <c r="H95"/>
  <c r="G95"/>
  <c r="F95"/>
  <c r="E95"/>
  <c r="H92"/>
  <c r="G92"/>
  <c r="F92"/>
  <c r="E92"/>
  <c r="H89"/>
  <c r="G89"/>
  <c r="F89"/>
  <c r="E89"/>
  <c r="H86"/>
  <c r="G86"/>
  <c r="F86"/>
  <c r="E86"/>
  <c r="H82"/>
  <c r="G82"/>
  <c r="F82"/>
  <c r="E82"/>
  <c r="H79"/>
  <c r="G79"/>
  <c r="F79"/>
  <c r="E79"/>
  <c r="H76"/>
  <c r="G76"/>
  <c r="F76"/>
  <c r="E76"/>
  <c r="H73"/>
  <c r="G73"/>
  <c r="F73"/>
  <c r="E73"/>
  <c r="H70"/>
  <c r="G70"/>
  <c r="F70"/>
  <c r="E70"/>
  <c r="H66"/>
  <c r="G66"/>
  <c r="F66"/>
  <c r="E66"/>
  <c r="H63"/>
  <c r="G63"/>
  <c r="F63"/>
  <c r="E63"/>
  <c r="H60"/>
  <c r="G60"/>
  <c r="F60"/>
  <c r="E60"/>
  <c r="H57"/>
  <c r="G57"/>
  <c r="F57"/>
  <c r="E57"/>
  <c r="H54"/>
  <c r="G54"/>
  <c r="F54"/>
  <c r="E54"/>
  <c r="H51"/>
  <c r="G51"/>
  <c r="F51"/>
  <c r="E51"/>
  <c r="H48"/>
  <c r="G48"/>
  <c r="F48"/>
  <c r="E48"/>
  <c r="H45"/>
  <c r="G45"/>
  <c r="F45"/>
  <c r="E45"/>
  <c r="H42"/>
  <c r="G42"/>
  <c r="F42"/>
  <c r="E42"/>
  <c r="H39"/>
  <c r="G39"/>
  <c r="F39"/>
  <c r="E39"/>
  <c r="H36"/>
  <c r="G36"/>
  <c r="F36"/>
  <c r="E36"/>
  <c r="H33"/>
  <c r="G33"/>
  <c r="F33"/>
  <c r="E33"/>
  <c r="H30"/>
  <c r="G30"/>
  <c r="F30"/>
  <c r="E30"/>
  <c r="H27"/>
  <c r="G27"/>
  <c r="F27"/>
  <c r="E27"/>
  <c r="H24"/>
  <c r="G24"/>
  <c r="F24"/>
  <c r="E24"/>
  <c r="H21"/>
  <c r="G21"/>
  <c r="E21"/>
  <c r="H18"/>
  <c r="G18"/>
  <c r="H15"/>
  <c r="G15"/>
  <c r="F15"/>
  <c r="E15"/>
  <c r="H12"/>
  <c r="G12"/>
  <c r="F12"/>
  <c r="E12"/>
  <c r="H9"/>
  <c r="G9"/>
  <c r="F9"/>
  <c r="E9"/>
  <c r="H6"/>
  <c r="G6"/>
  <c r="F6"/>
  <c r="E6"/>
</calcChain>
</file>

<file path=xl/sharedStrings.xml><?xml version="1.0" encoding="utf-8"?>
<sst xmlns="http://schemas.openxmlformats.org/spreadsheetml/2006/main" count="765" uniqueCount="133">
  <si>
    <t>Населенный пункт</t>
  </si>
  <si>
    <t>Дом</t>
  </si>
  <si>
    <t>21</t>
  </si>
  <si>
    <t>29</t>
  </si>
  <si>
    <t>31</t>
  </si>
  <si>
    <t>66</t>
  </si>
  <si>
    <t>102</t>
  </si>
  <si>
    <t>иркутский район</t>
  </si>
  <si>
    <t>4</t>
  </si>
  <si>
    <t>3</t>
  </si>
  <si>
    <t>5</t>
  </si>
  <si>
    <t>8</t>
  </si>
  <si>
    <t>10</t>
  </si>
  <si>
    <t>11</t>
  </si>
  <si>
    <t>12</t>
  </si>
  <si>
    <t>14</t>
  </si>
  <si>
    <t>17</t>
  </si>
  <si>
    <t>19</t>
  </si>
  <si>
    <t>2</t>
  </si>
  <si>
    <t>6</t>
  </si>
  <si>
    <t>16</t>
  </si>
  <si>
    <t>1</t>
  </si>
  <si>
    <t>7</t>
  </si>
  <si>
    <t>9</t>
  </si>
  <si>
    <t>м-н Березовый</t>
  </si>
  <si>
    <t>13</t>
  </si>
  <si>
    <t>15</t>
  </si>
  <si>
    <t>18</t>
  </si>
  <si>
    <t>20</t>
  </si>
  <si>
    <t>22</t>
  </si>
  <si>
    <t>23</t>
  </si>
  <si>
    <t>24</t>
  </si>
  <si>
    <t>25</t>
  </si>
  <si>
    <t>26</t>
  </si>
  <si>
    <t>27</t>
  </si>
  <si>
    <t>28</t>
  </si>
  <si>
    <t>30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</si>
  <si>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</si>
  <si>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</si>
  <si>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</si>
  <si>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</si>
  <si>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</si>
  <si>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</si>
  <si>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</si>
  <si>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</si>
  <si>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</si>
  <si>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</si>
  <si>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</si>
  <si>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</si>
  <si>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</si>
  <si>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</si>
  <si>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</si>
  <si>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</si>
  <si>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</si>
  <si>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</si>
  <si>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</si>
  <si>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</si>
  <si>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</si>
  <si>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</si>
  <si>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</si>
  <si>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</si>
  <si>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</si>
  <si>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</si>
  <si>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</si>
  <si>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</si>
  <si>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</si>
  <si>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</si>
  <si>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</si>
  <si>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</si>
  <si>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</si>
  <si>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</si>
  <si>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</si>
  <si>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</si>
  <si>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</si>
  <si>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</si>
  <si>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</si>
  <si>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</si>
  <si>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</si>
  <si>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</si>
  <si>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</si>
  <si>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</si>
  <si>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</si>
  <si>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85</t>
  </si>
  <si>
    <t>106</t>
  </si>
  <si>
    <t>107</t>
  </si>
  <si>
    <t>108</t>
  </si>
  <si>
    <t>109</t>
  </si>
  <si>
    <t>110</t>
  </si>
  <si>
    <t>111</t>
  </si>
  <si>
    <t>Сумма</t>
  </si>
  <si>
    <t>Услуга</t>
  </si>
  <si>
    <t>Содержание жилого дома</t>
  </si>
  <si>
    <t>Текущий ремонт</t>
  </si>
  <si>
    <t>Сод-ние дома (вывоз ТБО)</t>
  </si>
  <si>
    <t>Расходы по управлению МКД</t>
  </si>
  <si>
    <t>Сод-ние дома (аварийная служба)</t>
  </si>
  <si>
    <t>Сод-ние дома (дезинсекция и дератизация)</t>
  </si>
  <si>
    <t>Сод-ние дома (обслуживание электросетей)</t>
  </si>
  <si>
    <t>Сод-ние дома (освещение мест общего пользования)</t>
  </si>
  <si>
    <t>Сод-ние дома (охраны тепловых узлов)</t>
  </si>
  <si>
    <t>Сод-ние дома (уборка придомовой территории)</t>
  </si>
  <si>
    <t>Содержание инженерного оборудования и конструктивных элементов дома</t>
  </si>
  <si>
    <t>Раздельные сведения о доходах в  виде платежей за содержание и ремонт многоквартирного дома за 2013 год (Форма 731-4)</t>
  </si>
  <si>
    <t>микрорайон</t>
  </si>
  <si>
    <t>Начальный остаток на 01.01.2013</t>
  </si>
  <si>
    <t>Начислено за 2013 г.</t>
  </si>
  <si>
    <t>Оплачено за 2013 г.</t>
  </si>
  <si>
    <t>Конечный остаток на 31.12.2013 г.</t>
  </si>
  <si>
    <t>Всего содержание и текущий ремонт</t>
  </si>
  <si>
    <t>содержание жилого дома</t>
  </si>
  <si>
    <t>81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</si>
  <si>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</si>
  <si>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</si>
  <si>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</si>
  <si>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</si>
  <si>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</si>
  <si>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</si>
  <si>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</si>
  <si>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</si>
  <si>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</si>
  <si>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</si>
  <si>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</si>
  <si>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</si>
  <si>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</si>
  <si>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</si>
  <si>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</si>
  <si>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</si>
  <si>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</si>
  <si>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</si>
  <si>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</si>
  <si>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</si>
  <si>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112</t>
  </si>
  <si>
    <t>113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</si>
</sst>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3" fillId="0" borderId="0" xfId="0" applyFont="1"/>
    <xf numFmtId="0" fontId="4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2" borderId="1" xfId="0" applyFont="1" applyFill="1" applyBorder="1" applyAlignment="1" applyProtection="1">
      <alignment horizont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0" fontId="5" fillId="3" borderId="1" xfId="1" applyNumberFormat="1" applyFont="1" applyFill="1" applyBorder="1" applyAlignment="1">
      <alignment horizontal="left" vertical="top" wrapText="1"/>
    </xf>
    <xf numFmtId="4" fontId="5" fillId="3" borderId="1" xfId="1" applyNumberFormat="1" applyFont="1" applyFill="1" applyBorder="1" applyAlignment="1">
      <alignment horizontal="center" vertical="top" wrapText="1"/>
    </xf>
    <xf numFmtId="0" fontId="6" fillId="3" borderId="1" xfId="1" applyNumberFormat="1" applyFont="1" applyFill="1" applyBorder="1" applyAlignment="1">
      <alignment horizontal="left" vertical="top" wrapText="1"/>
    </xf>
    <xf numFmtId="4" fontId="6" fillId="3" borderId="1" xfId="1" applyNumberFormat="1" applyFont="1" applyFill="1" applyBorder="1" applyAlignment="1">
      <alignment horizontal="center" vertical="top" wrapText="1"/>
    </xf>
    <xf numFmtId="0" fontId="6" fillId="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6" fillId="3" borderId="1" xfId="1" applyNumberFormat="1" applyFont="1" applyFill="1" applyBorder="1" applyAlignment="1">
      <alignment horizontal="center" vertical="top" wrapText="1"/>
    </xf>
    <xf numFmtId="4" fontId="6" fillId="3" borderId="1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topLeftCell="A100" workbookViewId="0">
      <selection activeCell="I19" sqref="I19"/>
    </sheetView>
  </sheetViews>
  <sheetFormatPr defaultRowHeight="12"/>
  <cols>
    <col min="1" max="1" width="15.77734375" style="2" customWidth="1"/>
    <col min="2" max="2" width="12" style="2" customWidth="1"/>
    <col min="3" max="3" width="5.77734375" style="2" customWidth="1"/>
    <col min="4" max="4" width="32" style="2" customWidth="1"/>
    <col min="5" max="5" width="14.44140625" style="23" customWidth="1"/>
    <col min="6" max="6" width="12.109375" style="23" customWidth="1"/>
    <col min="7" max="7" width="11.21875" style="23" customWidth="1"/>
    <col min="8" max="8" width="10.6640625" style="23" customWidth="1"/>
    <col min="9" max="16384" width="8.88671875" style="2"/>
  </cols>
  <sheetData>
    <row r="1" spans="1:8">
      <c r="A1" s="1" t="s">
        <v>102</v>
      </c>
      <c r="B1" s="1"/>
      <c r="C1" s="1"/>
      <c r="D1" s="1"/>
      <c r="E1" s="1"/>
      <c r="F1" s="1"/>
      <c r="G1" s="1"/>
      <c r="H1" s="1"/>
    </row>
    <row r="2" spans="1:8">
      <c r="D2" s="3"/>
      <c r="E2" s="4"/>
      <c r="F2" s="4"/>
      <c r="G2" s="4"/>
      <c r="H2" s="4"/>
    </row>
    <row r="3" spans="1:8">
      <c r="D3" s="5"/>
      <c r="E3" s="4"/>
      <c r="F3" s="4"/>
      <c r="G3" s="4"/>
      <c r="H3" s="4"/>
    </row>
    <row r="4" spans="1:8">
      <c r="A4" s="6" t="s">
        <v>0</v>
      </c>
      <c r="B4" s="7" t="s">
        <v>103</v>
      </c>
      <c r="C4" s="8" t="s">
        <v>1</v>
      </c>
      <c r="D4" s="9" t="s">
        <v>90</v>
      </c>
      <c r="E4" s="10" t="s">
        <v>89</v>
      </c>
      <c r="F4" s="10"/>
      <c r="G4" s="10"/>
      <c r="H4" s="10"/>
    </row>
    <row r="5" spans="1:8" ht="34.200000000000003">
      <c r="A5" s="6"/>
      <c r="B5" s="7"/>
      <c r="C5" s="8"/>
      <c r="D5" s="9"/>
      <c r="E5" s="11" t="s">
        <v>104</v>
      </c>
      <c r="F5" s="11" t="s">
        <v>105</v>
      </c>
      <c r="G5" s="11" t="s">
        <v>106</v>
      </c>
      <c r="H5" s="11" t="s">
        <v>107</v>
      </c>
    </row>
    <row r="6" spans="1:8">
      <c r="A6" s="12" t="s">
        <v>7</v>
      </c>
      <c r="B6" s="13" t="s">
        <v>24</v>
      </c>
      <c r="C6" s="14" t="s">
        <v>21</v>
      </c>
      <c r="D6" s="15" t="s">
        <v>108</v>
      </c>
      <c r="E6" s="16">
        <f>E7+E8</f>
        <v>41862.94</v>
      </c>
      <c r="F6" s="16">
        <f t="shared" ref="F6:H6" si="0">F7+F8</f>
        <v>197972.04</v>
      </c>
      <c r="G6" s="16">
        <f t="shared" si="0"/>
        <v>197810.03999999998</v>
      </c>
      <c r="H6" s="16">
        <f t="shared" si="0"/>
        <v>42024.94</v>
      </c>
    </row>
    <row r="7" spans="1:8">
      <c r="A7" s="12"/>
      <c r="B7" s="13"/>
      <c r="C7" s="14"/>
      <c r="D7" s="17" t="s">
        <v>91</v>
      </c>
      <c r="E7" s="18">
        <v>32701.75</v>
      </c>
      <c r="F7" s="18">
        <v>154641.48000000001</v>
      </c>
      <c r="G7" s="18">
        <v>154527.54999999999</v>
      </c>
      <c r="H7" s="18">
        <v>32815.68</v>
      </c>
    </row>
    <row r="8" spans="1:8">
      <c r="A8" s="12"/>
      <c r="B8" s="13"/>
      <c r="C8" s="14"/>
      <c r="D8" s="17" t="s">
        <v>92</v>
      </c>
      <c r="E8" s="18">
        <v>9161.19</v>
      </c>
      <c r="F8" s="18">
        <v>43330.559999999998</v>
      </c>
      <c r="G8" s="18">
        <v>43282.49</v>
      </c>
      <c r="H8" s="18">
        <v>9209.26</v>
      </c>
    </row>
    <row r="9" spans="1:8">
      <c r="A9" s="12" t="s">
        <v>7</v>
      </c>
      <c r="B9" s="13" t="s">
        <v>24</v>
      </c>
      <c r="C9" s="14" t="s">
        <v>18</v>
      </c>
      <c r="D9" s="15" t="s">
        <v>108</v>
      </c>
      <c r="E9" s="16">
        <f>E10+E11</f>
        <v>61264.61</v>
      </c>
      <c r="F9" s="16">
        <f t="shared" ref="F9:H9" si="1">F10+F11</f>
        <v>191672.97</v>
      </c>
      <c r="G9" s="16">
        <f t="shared" si="1"/>
        <v>201687.79</v>
      </c>
      <c r="H9" s="16">
        <f t="shared" si="1"/>
        <v>51249.79</v>
      </c>
    </row>
    <row r="10" spans="1:8">
      <c r="A10" s="12"/>
      <c r="B10" s="13"/>
      <c r="C10" s="14"/>
      <c r="D10" s="17" t="s">
        <v>91</v>
      </c>
      <c r="E10" s="18">
        <v>47853.32</v>
      </c>
      <c r="F10" s="18">
        <v>149721.31</v>
      </c>
      <c r="G10" s="18">
        <v>156893.91</v>
      </c>
      <c r="H10" s="18">
        <v>40680.720000000001</v>
      </c>
    </row>
    <row r="11" spans="1:8">
      <c r="A11" s="12"/>
      <c r="B11" s="13"/>
      <c r="C11" s="14"/>
      <c r="D11" s="17" t="s">
        <v>92</v>
      </c>
      <c r="E11" s="18">
        <v>13411.29</v>
      </c>
      <c r="F11" s="18">
        <v>41951.66</v>
      </c>
      <c r="G11" s="18">
        <v>44793.88</v>
      </c>
      <c r="H11" s="18">
        <v>10569.07</v>
      </c>
    </row>
    <row r="12" spans="1:8">
      <c r="A12" s="12" t="s">
        <v>7</v>
      </c>
      <c r="B12" s="13" t="s">
        <v>24</v>
      </c>
      <c r="C12" s="14" t="s">
        <v>9</v>
      </c>
      <c r="D12" s="15" t="s">
        <v>108</v>
      </c>
      <c r="E12" s="16">
        <f>E13+E14</f>
        <v>55228.84</v>
      </c>
      <c r="F12" s="16">
        <f t="shared" ref="F12:H12" si="2">F13+F14</f>
        <v>185494.13999999998</v>
      </c>
      <c r="G12" s="16">
        <f t="shared" si="2"/>
        <v>201214.72</v>
      </c>
      <c r="H12" s="16">
        <f t="shared" si="2"/>
        <v>39508.26</v>
      </c>
    </row>
    <row r="13" spans="1:8">
      <c r="A13" s="12"/>
      <c r="B13" s="13"/>
      <c r="C13" s="14"/>
      <c r="D13" s="17" t="s">
        <v>91</v>
      </c>
      <c r="E13" s="18">
        <v>43256.89</v>
      </c>
      <c r="F13" s="18">
        <v>144894.96</v>
      </c>
      <c r="G13" s="18">
        <v>157729.1</v>
      </c>
      <c r="H13" s="18">
        <v>30422.75</v>
      </c>
    </row>
    <row r="14" spans="1:8">
      <c r="A14" s="12"/>
      <c r="B14" s="13"/>
      <c r="C14" s="14"/>
      <c r="D14" s="17" t="s">
        <v>92</v>
      </c>
      <c r="E14" s="18">
        <v>11971.95</v>
      </c>
      <c r="F14" s="18">
        <v>40599.18</v>
      </c>
      <c r="G14" s="18">
        <v>43485.62</v>
      </c>
      <c r="H14" s="18">
        <v>9085.51</v>
      </c>
    </row>
    <row r="15" spans="1:8">
      <c r="A15" s="12" t="s">
        <v>7</v>
      </c>
      <c r="B15" s="13" t="s">
        <v>24</v>
      </c>
      <c r="C15" s="14" t="s">
        <v>8</v>
      </c>
      <c r="D15" s="15" t="s">
        <v>108</v>
      </c>
      <c r="E15" s="16">
        <f>E16+E17</f>
        <v>58137.42</v>
      </c>
      <c r="F15" s="16">
        <f t="shared" ref="F15:H15" si="3">F16+F17</f>
        <v>188580</v>
      </c>
      <c r="G15" s="16">
        <f t="shared" si="3"/>
        <v>180261.51</v>
      </c>
      <c r="H15" s="16">
        <f t="shared" si="3"/>
        <v>66455.91</v>
      </c>
    </row>
    <row r="16" spans="1:8">
      <c r="A16" s="12"/>
      <c r="B16" s="13"/>
      <c r="C16" s="14"/>
      <c r="D16" s="17" t="s">
        <v>91</v>
      </c>
      <c r="E16" s="18">
        <v>45729.4</v>
      </c>
      <c r="F16" s="18">
        <v>147305.64000000001</v>
      </c>
      <c r="G16" s="18">
        <v>140482.85</v>
      </c>
      <c r="H16" s="18">
        <v>52552.19</v>
      </c>
    </row>
    <row r="17" spans="1:8">
      <c r="A17" s="12"/>
      <c r="B17" s="13"/>
      <c r="C17" s="14"/>
      <c r="D17" s="17" t="s">
        <v>92</v>
      </c>
      <c r="E17" s="18">
        <v>12408.02</v>
      </c>
      <c r="F17" s="18">
        <v>41274.36</v>
      </c>
      <c r="G17" s="18">
        <v>39778.660000000003</v>
      </c>
      <c r="H17" s="18">
        <v>13903.72</v>
      </c>
    </row>
    <row r="18" spans="1:8">
      <c r="A18" s="12" t="s">
        <v>7</v>
      </c>
      <c r="B18" s="13" t="s">
        <v>24</v>
      </c>
      <c r="C18" s="14" t="s">
        <v>10</v>
      </c>
      <c r="D18" s="15" t="s">
        <v>108</v>
      </c>
      <c r="E18" s="16">
        <v>-4661.04</v>
      </c>
      <c r="F18" s="11"/>
      <c r="G18" s="16">
        <f>G19+G20</f>
        <v>24593.89</v>
      </c>
      <c r="H18" s="16">
        <f>H19+H20</f>
        <v>-29254.93</v>
      </c>
    </row>
    <row r="19" spans="1:8">
      <c r="A19" s="12"/>
      <c r="B19" s="13"/>
      <c r="C19" s="14"/>
      <c r="D19" s="17" t="s">
        <v>91</v>
      </c>
      <c r="E19" s="18">
        <v>-4661.04</v>
      </c>
      <c r="F19" s="19"/>
      <c r="G19" s="18">
        <v>19133.7</v>
      </c>
      <c r="H19" s="18">
        <v>-23794.74</v>
      </c>
    </row>
    <row r="20" spans="1:8">
      <c r="A20" s="12"/>
      <c r="B20" s="13"/>
      <c r="C20" s="14"/>
      <c r="D20" s="17" t="s">
        <v>92</v>
      </c>
      <c r="E20" s="19"/>
      <c r="F20" s="19"/>
      <c r="G20" s="18">
        <v>5460.19</v>
      </c>
      <c r="H20" s="18">
        <v>-5460.19</v>
      </c>
    </row>
    <row r="21" spans="1:8">
      <c r="A21" s="12" t="s">
        <v>7</v>
      </c>
      <c r="B21" s="13" t="s">
        <v>24</v>
      </c>
      <c r="C21" s="14" t="s">
        <v>19</v>
      </c>
      <c r="D21" s="15" t="s">
        <v>108</v>
      </c>
      <c r="E21" s="16">
        <f>E22+E23</f>
        <v>-3864</v>
      </c>
      <c r="F21" s="11"/>
      <c r="G21" s="16">
        <f t="shared" ref="G21:H21" si="4">G22+G23</f>
        <v>26759.61</v>
      </c>
      <c r="H21" s="16">
        <f t="shared" si="4"/>
        <v>-30623.61</v>
      </c>
    </row>
    <row r="22" spans="1:8">
      <c r="A22" s="12"/>
      <c r="B22" s="13"/>
      <c r="C22" s="14"/>
      <c r="D22" s="17" t="s">
        <v>91</v>
      </c>
      <c r="E22" s="18">
        <v>-3027.58</v>
      </c>
      <c r="F22" s="19"/>
      <c r="G22" s="18">
        <v>20728.07</v>
      </c>
      <c r="H22" s="18">
        <v>-23755.65</v>
      </c>
    </row>
    <row r="23" spans="1:8">
      <c r="A23" s="12"/>
      <c r="B23" s="13"/>
      <c r="C23" s="14"/>
      <c r="D23" s="17" t="s">
        <v>92</v>
      </c>
      <c r="E23" s="20">
        <v>-836.42</v>
      </c>
      <c r="F23" s="19"/>
      <c r="G23" s="18">
        <v>6031.54</v>
      </c>
      <c r="H23" s="18">
        <v>-6867.96</v>
      </c>
    </row>
    <row r="24" spans="1:8">
      <c r="A24" s="12" t="s">
        <v>7</v>
      </c>
      <c r="B24" s="13" t="s">
        <v>24</v>
      </c>
      <c r="C24" s="14" t="s">
        <v>22</v>
      </c>
      <c r="D24" s="15" t="s">
        <v>108</v>
      </c>
      <c r="E24" s="16">
        <f>E25+E26</f>
        <v>54043.28</v>
      </c>
      <c r="F24" s="16">
        <f t="shared" ref="F24:H24" si="5">F25+F26</f>
        <v>186148.96</v>
      </c>
      <c r="G24" s="16">
        <f t="shared" si="5"/>
        <v>195799.72</v>
      </c>
      <c r="H24" s="16">
        <f t="shared" si="5"/>
        <v>44392.52</v>
      </c>
    </row>
    <row r="25" spans="1:8">
      <c r="A25" s="12"/>
      <c r="B25" s="13"/>
      <c r="C25" s="14"/>
      <c r="D25" s="17" t="s">
        <v>91</v>
      </c>
      <c r="E25" s="18">
        <v>42587.79</v>
      </c>
      <c r="F25" s="18">
        <v>145406.56</v>
      </c>
      <c r="G25" s="18">
        <v>153276.18</v>
      </c>
      <c r="H25" s="18">
        <v>34718.17</v>
      </c>
    </row>
    <row r="26" spans="1:8">
      <c r="A26" s="12"/>
      <c r="B26" s="13"/>
      <c r="C26" s="14"/>
      <c r="D26" s="17" t="s">
        <v>92</v>
      </c>
      <c r="E26" s="18">
        <v>11455.49</v>
      </c>
      <c r="F26" s="18">
        <v>40742.400000000001</v>
      </c>
      <c r="G26" s="18">
        <v>42523.54</v>
      </c>
      <c r="H26" s="18">
        <v>9674.35</v>
      </c>
    </row>
    <row r="27" spans="1:8">
      <c r="A27" s="12" t="s">
        <v>7</v>
      </c>
      <c r="B27" s="13" t="s">
        <v>24</v>
      </c>
      <c r="C27" s="14" t="s">
        <v>11</v>
      </c>
      <c r="D27" s="15" t="s">
        <v>108</v>
      </c>
      <c r="E27" s="16">
        <f>E28+E29</f>
        <v>56790.799999999996</v>
      </c>
      <c r="F27" s="16">
        <f t="shared" ref="F27:H27" si="6">F28+F29</f>
        <v>187945.18</v>
      </c>
      <c r="G27" s="16">
        <f t="shared" si="6"/>
        <v>161180.37</v>
      </c>
      <c r="H27" s="16">
        <f t="shared" si="6"/>
        <v>83555.61</v>
      </c>
    </row>
    <row r="28" spans="1:8">
      <c r="A28" s="12"/>
      <c r="B28" s="13"/>
      <c r="C28" s="14"/>
      <c r="D28" s="17" t="s">
        <v>91</v>
      </c>
      <c r="E28" s="18">
        <v>44055.63</v>
      </c>
      <c r="F28" s="18">
        <v>146809.29999999999</v>
      </c>
      <c r="G28" s="18">
        <v>125487</v>
      </c>
      <c r="H28" s="18">
        <v>65377.93</v>
      </c>
    </row>
    <row r="29" spans="1:8">
      <c r="A29" s="12"/>
      <c r="B29" s="13"/>
      <c r="C29" s="14"/>
      <c r="D29" s="17" t="s">
        <v>92</v>
      </c>
      <c r="E29" s="18">
        <v>12735.17</v>
      </c>
      <c r="F29" s="18">
        <v>41135.879999999997</v>
      </c>
      <c r="G29" s="18">
        <v>35693.370000000003</v>
      </c>
      <c r="H29" s="18">
        <v>18177.68</v>
      </c>
    </row>
    <row r="30" spans="1:8">
      <c r="A30" s="12" t="s">
        <v>7</v>
      </c>
      <c r="B30" s="13" t="s">
        <v>24</v>
      </c>
      <c r="C30" s="14" t="s">
        <v>23</v>
      </c>
      <c r="D30" s="15" t="s">
        <v>108</v>
      </c>
      <c r="E30" s="16">
        <f>E31+E32</f>
        <v>87144.84</v>
      </c>
      <c r="F30" s="16">
        <f t="shared" ref="F30:H30" si="7">F31+F32</f>
        <v>189235.62</v>
      </c>
      <c r="G30" s="16">
        <f t="shared" si="7"/>
        <v>193404.28999999998</v>
      </c>
      <c r="H30" s="16">
        <f t="shared" si="7"/>
        <v>82976.17</v>
      </c>
    </row>
    <row r="31" spans="1:8">
      <c r="A31" s="12"/>
      <c r="B31" s="13"/>
      <c r="C31" s="14"/>
      <c r="D31" s="17" t="s">
        <v>91</v>
      </c>
      <c r="E31" s="18">
        <v>68157.05</v>
      </c>
      <c r="F31" s="18">
        <v>147817.92000000001</v>
      </c>
      <c r="G31" s="18">
        <v>150607.4</v>
      </c>
      <c r="H31" s="18">
        <v>65367.57</v>
      </c>
    </row>
    <row r="32" spans="1:8">
      <c r="A32" s="12"/>
      <c r="B32" s="13"/>
      <c r="C32" s="14"/>
      <c r="D32" s="17" t="s">
        <v>92</v>
      </c>
      <c r="E32" s="18">
        <v>18987.79</v>
      </c>
      <c r="F32" s="18">
        <v>41417.699999999997</v>
      </c>
      <c r="G32" s="18">
        <v>42796.89</v>
      </c>
      <c r="H32" s="18">
        <v>17608.599999999999</v>
      </c>
    </row>
    <row r="33" spans="1:8">
      <c r="A33" s="12" t="s">
        <v>7</v>
      </c>
      <c r="B33" s="13" t="s">
        <v>24</v>
      </c>
      <c r="C33" s="14" t="s">
        <v>12</v>
      </c>
      <c r="D33" s="15" t="s">
        <v>108</v>
      </c>
      <c r="E33" s="16">
        <f>E34+E35</f>
        <v>63981.850000000006</v>
      </c>
      <c r="F33" s="16">
        <f t="shared" ref="F33:H33" si="8">F34+F35</f>
        <v>229697.35</v>
      </c>
      <c r="G33" s="16">
        <f t="shared" si="8"/>
        <v>201651.86000000002</v>
      </c>
      <c r="H33" s="16">
        <f t="shared" si="8"/>
        <v>92027.340000000011</v>
      </c>
    </row>
    <row r="34" spans="1:8">
      <c r="A34" s="12"/>
      <c r="B34" s="13"/>
      <c r="C34" s="14"/>
      <c r="D34" s="17" t="s">
        <v>91</v>
      </c>
      <c r="E34" s="18">
        <v>49508.12</v>
      </c>
      <c r="F34" s="18">
        <v>177793.72</v>
      </c>
      <c r="G34" s="18">
        <v>157779.13</v>
      </c>
      <c r="H34" s="18">
        <v>69522.710000000006</v>
      </c>
    </row>
    <row r="35" spans="1:8">
      <c r="A35" s="12"/>
      <c r="B35" s="13"/>
      <c r="C35" s="14"/>
      <c r="D35" s="17" t="s">
        <v>92</v>
      </c>
      <c r="E35" s="18">
        <v>14473.73</v>
      </c>
      <c r="F35" s="18">
        <v>51903.63</v>
      </c>
      <c r="G35" s="18">
        <v>43872.73</v>
      </c>
      <c r="H35" s="18">
        <v>22504.63</v>
      </c>
    </row>
    <row r="36" spans="1:8">
      <c r="A36" s="12" t="s">
        <v>7</v>
      </c>
      <c r="B36" s="13" t="s">
        <v>24</v>
      </c>
      <c r="C36" s="14" t="s">
        <v>13</v>
      </c>
      <c r="D36" s="15" t="s">
        <v>108</v>
      </c>
      <c r="E36" s="16">
        <f>E37+E38</f>
        <v>71584.039999999994</v>
      </c>
      <c r="F36" s="16">
        <f t="shared" ref="F36:H36" si="9">F37+F38</f>
        <v>188055.18000000002</v>
      </c>
      <c r="G36" s="16">
        <f t="shared" si="9"/>
        <v>183301.13</v>
      </c>
      <c r="H36" s="16">
        <f t="shared" si="9"/>
        <v>76338.09</v>
      </c>
    </row>
    <row r="37" spans="1:8">
      <c r="A37" s="12"/>
      <c r="B37" s="13"/>
      <c r="C37" s="14"/>
      <c r="D37" s="17" t="s">
        <v>91</v>
      </c>
      <c r="E37" s="18">
        <v>56088.92</v>
      </c>
      <c r="F37" s="18">
        <v>146893.67000000001</v>
      </c>
      <c r="G37" s="18">
        <v>142492.39000000001</v>
      </c>
      <c r="H37" s="18">
        <v>60490.2</v>
      </c>
    </row>
    <row r="38" spans="1:8">
      <c r="A38" s="12"/>
      <c r="B38" s="13"/>
      <c r="C38" s="14"/>
      <c r="D38" s="17" t="s">
        <v>92</v>
      </c>
      <c r="E38" s="18">
        <v>15495.12</v>
      </c>
      <c r="F38" s="18">
        <v>41161.51</v>
      </c>
      <c r="G38" s="18">
        <v>40808.74</v>
      </c>
      <c r="H38" s="18">
        <v>15847.89</v>
      </c>
    </row>
    <row r="39" spans="1:8">
      <c r="A39" s="12" t="s">
        <v>7</v>
      </c>
      <c r="B39" s="13" t="s">
        <v>24</v>
      </c>
      <c r="C39" s="14" t="s">
        <v>14</v>
      </c>
      <c r="D39" s="15" t="s">
        <v>108</v>
      </c>
      <c r="E39" s="16">
        <f>E40+E41</f>
        <v>38641.46</v>
      </c>
      <c r="F39" s="16">
        <f t="shared" ref="F39:H39" si="10">F40+F41</f>
        <v>183724.94</v>
      </c>
      <c r="G39" s="16">
        <f t="shared" si="10"/>
        <v>199138.2</v>
      </c>
      <c r="H39" s="16">
        <f t="shared" si="10"/>
        <v>23228.2</v>
      </c>
    </row>
    <row r="40" spans="1:8">
      <c r="A40" s="12"/>
      <c r="B40" s="13"/>
      <c r="C40" s="14"/>
      <c r="D40" s="17" t="s">
        <v>91</v>
      </c>
      <c r="E40" s="18">
        <v>30454.18</v>
      </c>
      <c r="F40" s="18">
        <v>143507.35</v>
      </c>
      <c r="G40" s="18">
        <v>155995.62</v>
      </c>
      <c r="H40" s="18">
        <v>17965.91</v>
      </c>
    </row>
    <row r="41" spans="1:8">
      <c r="A41" s="12"/>
      <c r="B41" s="13"/>
      <c r="C41" s="14"/>
      <c r="D41" s="17" t="s">
        <v>92</v>
      </c>
      <c r="E41" s="18">
        <v>8187.28</v>
      </c>
      <c r="F41" s="18">
        <v>40217.589999999997</v>
      </c>
      <c r="G41" s="18">
        <v>43142.58</v>
      </c>
      <c r="H41" s="18">
        <v>5262.29</v>
      </c>
    </row>
    <row r="42" spans="1:8">
      <c r="A42" s="12" t="s">
        <v>7</v>
      </c>
      <c r="B42" s="13" t="s">
        <v>24</v>
      </c>
      <c r="C42" s="14" t="s">
        <v>25</v>
      </c>
      <c r="D42" s="15" t="s">
        <v>108</v>
      </c>
      <c r="E42" s="16">
        <f>E43+E44</f>
        <v>78339.72</v>
      </c>
      <c r="F42" s="16">
        <f t="shared" ref="F42:H42" si="11">F43+F44</f>
        <v>188552.08</v>
      </c>
      <c r="G42" s="16">
        <f t="shared" si="11"/>
        <v>234154.55</v>
      </c>
      <c r="H42" s="16">
        <f t="shared" si="11"/>
        <v>32737.25</v>
      </c>
    </row>
    <row r="43" spans="1:8">
      <c r="A43" s="12"/>
      <c r="B43" s="13"/>
      <c r="C43" s="14"/>
      <c r="D43" s="17" t="s">
        <v>91</v>
      </c>
      <c r="E43" s="18">
        <v>61313.27</v>
      </c>
      <c r="F43" s="18">
        <v>147283.84</v>
      </c>
      <c r="G43" s="18">
        <v>183168.12</v>
      </c>
      <c r="H43" s="18">
        <v>25428.99</v>
      </c>
    </row>
    <row r="44" spans="1:8">
      <c r="A44" s="12"/>
      <c r="B44" s="13"/>
      <c r="C44" s="14"/>
      <c r="D44" s="17" t="s">
        <v>92</v>
      </c>
      <c r="E44" s="18">
        <v>17026.45</v>
      </c>
      <c r="F44" s="18">
        <v>41268.239999999998</v>
      </c>
      <c r="G44" s="18">
        <v>50986.43</v>
      </c>
      <c r="H44" s="18">
        <v>7308.26</v>
      </c>
    </row>
    <row r="45" spans="1:8">
      <c r="A45" s="12" t="s">
        <v>7</v>
      </c>
      <c r="B45" s="13" t="s">
        <v>24</v>
      </c>
      <c r="C45" s="14" t="s">
        <v>15</v>
      </c>
      <c r="D45" s="15" t="s">
        <v>108</v>
      </c>
      <c r="E45" s="16">
        <f>E46+E47</f>
        <v>40116.04</v>
      </c>
      <c r="F45" s="16">
        <f t="shared" ref="F45:H45" si="12">F46+F47</f>
        <v>186625.59</v>
      </c>
      <c r="G45" s="16">
        <f t="shared" si="12"/>
        <v>171364.28000000003</v>
      </c>
      <c r="H45" s="16">
        <f t="shared" si="12"/>
        <v>55377.350000000006</v>
      </c>
    </row>
    <row r="46" spans="1:8">
      <c r="A46" s="12"/>
      <c r="B46" s="13"/>
      <c r="C46" s="14"/>
      <c r="D46" s="17" t="s">
        <v>91</v>
      </c>
      <c r="E46" s="18">
        <v>31929.54</v>
      </c>
      <c r="F46" s="18">
        <v>145743.26999999999</v>
      </c>
      <c r="G46" s="18">
        <v>134183.73000000001</v>
      </c>
      <c r="H46" s="18">
        <v>43489.08</v>
      </c>
    </row>
    <row r="47" spans="1:8">
      <c r="A47" s="12"/>
      <c r="B47" s="13"/>
      <c r="C47" s="14"/>
      <c r="D47" s="17" t="s">
        <v>92</v>
      </c>
      <c r="E47" s="18">
        <v>8186.5</v>
      </c>
      <c r="F47" s="18">
        <v>40882.32</v>
      </c>
      <c r="G47" s="18">
        <v>37180.550000000003</v>
      </c>
      <c r="H47" s="18">
        <v>11888.27</v>
      </c>
    </row>
    <row r="48" spans="1:8">
      <c r="A48" s="12" t="s">
        <v>7</v>
      </c>
      <c r="B48" s="13" t="s">
        <v>24</v>
      </c>
      <c r="C48" s="14" t="s">
        <v>26</v>
      </c>
      <c r="D48" s="15" t="s">
        <v>108</v>
      </c>
      <c r="E48" s="16">
        <f>E49+E50</f>
        <v>79101.959999999992</v>
      </c>
      <c r="F48" s="16">
        <f t="shared" ref="F48:H48" si="13">F49+F50</f>
        <v>193226.09999999998</v>
      </c>
      <c r="G48" s="16">
        <f t="shared" si="13"/>
        <v>209809.72</v>
      </c>
      <c r="H48" s="16">
        <f t="shared" si="13"/>
        <v>62518.34</v>
      </c>
    </row>
    <row r="49" spans="1:8">
      <c r="A49" s="12"/>
      <c r="B49" s="13"/>
      <c r="C49" s="14"/>
      <c r="D49" s="17" t="s">
        <v>91</v>
      </c>
      <c r="E49" s="18">
        <v>62013.49</v>
      </c>
      <c r="F49" s="18">
        <v>150934.85999999999</v>
      </c>
      <c r="G49" s="18">
        <v>164841.46</v>
      </c>
      <c r="H49" s="18">
        <v>48106.89</v>
      </c>
    </row>
    <row r="50" spans="1:8">
      <c r="A50" s="12"/>
      <c r="B50" s="13"/>
      <c r="C50" s="14"/>
      <c r="D50" s="17" t="s">
        <v>92</v>
      </c>
      <c r="E50" s="18">
        <v>17088.47</v>
      </c>
      <c r="F50" s="18">
        <v>42291.24</v>
      </c>
      <c r="G50" s="18">
        <v>44968.26</v>
      </c>
      <c r="H50" s="18">
        <v>14411.45</v>
      </c>
    </row>
    <row r="51" spans="1:8">
      <c r="A51" s="12" t="s">
        <v>7</v>
      </c>
      <c r="B51" s="13" t="s">
        <v>24</v>
      </c>
      <c r="C51" s="14" t="s">
        <v>20</v>
      </c>
      <c r="D51" s="15" t="s">
        <v>108</v>
      </c>
      <c r="E51" s="16">
        <f>E52+E53</f>
        <v>60682.51</v>
      </c>
      <c r="F51" s="16">
        <f t="shared" ref="F51:H51" si="14">F52+F53</f>
        <v>190045.66</v>
      </c>
      <c r="G51" s="16">
        <f t="shared" si="14"/>
        <v>211077.53999999998</v>
      </c>
      <c r="H51" s="16">
        <f t="shared" si="14"/>
        <v>39650.629999999997</v>
      </c>
    </row>
    <row r="52" spans="1:8">
      <c r="A52" s="12"/>
      <c r="B52" s="13"/>
      <c r="C52" s="14"/>
      <c r="D52" s="17" t="s">
        <v>91</v>
      </c>
      <c r="E52" s="18">
        <v>47685.47</v>
      </c>
      <c r="F52" s="18">
        <v>148450.35</v>
      </c>
      <c r="G52" s="18">
        <v>165112.43</v>
      </c>
      <c r="H52" s="18">
        <v>31023.39</v>
      </c>
    </row>
    <row r="53" spans="1:8">
      <c r="A53" s="12"/>
      <c r="B53" s="13"/>
      <c r="C53" s="14"/>
      <c r="D53" s="17" t="s">
        <v>92</v>
      </c>
      <c r="E53" s="18">
        <v>12997.04</v>
      </c>
      <c r="F53" s="18">
        <v>41595.31</v>
      </c>
      <c r="G53" s="18">
        <v>45965.11</v>
      </c>
      <c r="H53" s="18">
        <v>8627.24</v>
      </c>
    </row>
    <row r="54" spans="1:8">
      <c r="A54" s="12" t="s">
        <v>7</v>
      </c>
      <c r="B54" s="13" t="s">
        <v>24</v>
      </c>
      <c r="C54" s="14" t="s">
        <v>16</v>
      </c>
      <c r="D54" s="15" t="s">
        <v>108</v>
      </c>
      <c r="E54" s="16">
        <f>E55+E56</f>
        <v>48197.869999999995</v>
      </c>
      <c r="F54" s="16">
        <f t="shared" ref="F54:H54" si="15">F55+F56</f>
        <v>188704.26</v>
      </c>
      <c r="G54" s="16">
        <f t="shared" si="15"/>
        <v>181129.96000000002</v>
      </c>
      <c r="H54" s="16">
        <f t="shared" si="15"/>
        <v>55772.17</v>
      </c>
    </row>
    <row r="55" spans="1:8">
      <c r="A55" s="12"/>
      <c r="B55" s="13"/>
      <c r="C55" s="14"/>
      <c r="D55" s="17" t="s">
        <v>91</v>
      </c>
      <c r="E55" s="18">
        <v>37808.199999999997</v>
      </c>
      <c r="F55" s="18">
        <v>147402.54</v>
      </c>
      <c r="G55" s="18">
        <v>140985.23000000001</v>
      </c>
      <c r="H55" s="18">
        <v>44225.51</v>
      </c>
    </row>
    <row r="56" spans="1:8">
      <c r="A56" s="12"/>
      <c r="B56" s="13"/>
      <c r="C56" s="14"/>
      <c r="D56" s="17" t="s">
        <v>92</v>
      </c>
      <c r="E56" s="18">
        <v>10389.67</v>
      </c>
      <c r="F56" s="18">
        <v>41301.72</v>
      </c>
      <c r="G56" s="18">
        <v>40144.730000000003</v>
      </c>
      <c r="H56" s="18">
        <v>11546.66</v>
      </c>
    </row>
    <row r="57" spans="1:8">
      <c r="A57" s="12" t="s">
        <v>7</v>
      </c>
      <c r="B57" s="13" t="s">
        <v>24</v>
      </c>
      <c r="C57" s="14" t="s">
        <v>27</v>
      </c>
      <c r="D57" s="15" t="s">
        <v>108</v>
      </c>
      <c r="E57" s="16">
        <f>E58+E59</f>
        <v>52083.33</v>
      </c>
      <c r="F57" s="16">
        <f t="shared" ref="F57:H57" si="16">F58+F59</f>
        <v>190073.28000000003</v>
      </c>
      <c r="G57" s="16">
        <f t="shared" si="16"/>
        <v>198008.54</v>
      </c>
      <c r="H57" s="16">
        <f t="shared" si="16"/>
        <v>44148.07</v>
      </c>
    </row>
    <row r="58" spans="1:8">
      <c r="A58" s="12"/>
      <c r="B58" s="13"/>
      <c r="C58" s="14"/>
      <c r="D58" s="17" t="s">
        <v>91</v>
      </c>
      <c r="E58" s="18">
        <v>40424.660000000003</v>
      </c>
      <c r="F58" s="18">
        <v>148471.92000000001</v>
      </c>
      <c r="G58" s="18">
        <v>154306.39000000001</v>
      </c>
      <c r="H58" s="18">
        <v>34590.19</v>
      </c>
    </row>
    <row r="59" spans="1:8">
      <c r="A59" s="12"/>
      <c r="B59" s="13"/>
      <c r="C59" s="14"/>
      <c r="D59" s="17" t="s">
        <v>92</v>
      </c>
      <c r="E59" s="18">
        <v>11658.67</v>
      </c>
      <c r="F59" s="18">
        <v>41601.360000000001</v>
      </c>
      <c r="G59" s="18">
        <v>43702.15</v>
      </c>
      <c r="H59" s="18">
        <v>9557.8799999999992</v>
      </c>
    </row>
    <row r="60" spans="1:8">
      <c r="A60" s="12" t="s">
        <v>7</v>
      </c>
      <c r="B60" s="13" t="s">
        <v>24</v>
      </c>
      <c r="C60" s="14" t="s">
        <v>17</v>
      </c>
      <c r="D60" s="15" t="s">
        <v>108</v>
      </c>
      <c r="E60" s="16">
        <f>E61+E62</f>
        <v>34783.5</v>
      </c>
      <c r="F60" s="16">
        <f t="shared" ref="F60:H60" si="17">F61+F62</f>
        <v>195973.62</v>
      </c>
      <c r="G60" s="16">
        <f t="shared" si="17"/>
        <v>179946.66999999998</v>
      </c>
      <c r="H60" s="16">
        <f t="shared" si="17"/>
        <v>50810.45</v>
      </c>
    </row>
    <row r="61" spans="1:8">
      <c r="A61" s="12"/>
      <c r="B61" s="13"/>
      <c r="C61" s="14"/>
      <c r="D61" s="17" t="s">
        <v>91</v>
      </c>
      <c r="E61" s="18">
        <v>27402.74</v>
      </c>
      <c r="F61" s="18">
        <v>153080.94</v>
      </c>
      <c r="G61" s="18">
        <v>140796.53</v>
      </c>
      <c r="H61" s="18">
        <v>39687.15</v>
      </c>
    </row>
    <row r="62" spans="1:8">
      <c r="A62" s="12"/>
      <c r="B62" s="13"/>
      <c r="C62" s="14"/>
      <c r="D62" s="17" t="s">
        <v>92</v>
      </c>
      <c r="E62" s="18">
        <v>7380.76</v>
      </c>
      <c r="F62" s="18">
        <v>42892.68</v>
      </c>
      <c r="G62" s="18">
        <v>39150.14</v>
      </c>
      <c r="H62" s="18">
        <v>11123.3</v>
      </c>
    </row>
    <row r="63" spans="1:8">
      <c r="A63" s="12" t="s">
        <v>7</v>
      </c>
      <c r="B63" s="13" t="s">
        <v>24</v>
      </c>
      <c r="C63" s="14" t="s">
        <v>28</v>
      </c>
      <c r="D63" s="15" t="s">
        <v>108</v>
      </c>
      <c r="E63" s="16">
        <f>E64+E65</f>
        <v>58204.92</v>
      </c>
      <c r="F63" s="16">
        <f t="shared" ref="F63:H63" si="18">F64+F65</f>
        <v>190688.58000000002</v>
      </c>
      <c r="G63" s="16">
        <f t="shared" si="18"/>
        <v>162219.70000000001</v>
      </c>
      <c r="H63" s="16">
        <f t="shared" si="18"/>
        <v>86673.799999999988</v>
      </c>
    </row>
    <row r="64" spans="1:8">
      <c r="A64" s="12"/>
      <c r="B64" s="13"/>
      <c r="C64" s="14"/>
      <c r="D64" s="17" t="s">
        <v>91</v>
      </c>
      <c r="E64" s="18">
        <v>45604.56</v>
      </c>
      <c r="F64" s="18">
        <v>148952.64000000001</v>
      </c>
      <c r="G64" s="18">
        <v>126448.22</v>
      </c>
      <c r="H64" s="18">
        <v>68108.98</v>
      </c>
    </row>
    <row r="65" spans="1:8">
      <c r="A65" s="12"/>
      <c r="B65" s="13"/>
      <c r="C65" s="14"/>
      <c r="D65" s="17" t="s">
        <v>92</v>
      </c>
      <c r="E65" s="18">
        <v>12600.36</v>
      </c>
      <c r="F65" s="18">
        <v>41735.94</v>
      </c>
      <c r="G65" s="18">
        <v>35771.480000000003</v>
      </c>
      <c r="H65" s="18">
        <v>18564.82</v>
      </c>
    </row>
    <row r="66" spans="1:8">
      <c r="A66" s="12" t="s">
        <v>7</v>
      </c>
      <c r="B66" s="12" t="s">
        <v>24</v>
      </c>
      <c r="C66" s="12" t="s">
        <v>2</v>
      </c>
      <c r="D66" s="15" t="s">
        <v>108</v>
      </c>
      <c r="E66" s="16">
        <f>E67+E68+E69</f>
        <v>75500.5</v>
      </c>
      <c r="F66" s="16">
        <f t="shared" ref="F66:H66" si="19">F67+F68+F69</f>
        <v>227647.68000000002</v>
      </c>
      <c r="G66" s="16">
        <f t="shared" si="19"/>
        <v>217267.72</v>
      </c>
      <c r="H66" s="16">
        <f t="shared" si="19"/>
        <v>85880.459999999992</v>
      </c>
    </row>
    <row r="67" spans="1:8" ht="14.4" hidden="1" customHeight="1">
      <c r="A67" s="12"/>
      <c r="B67" s="12" t="s">
        <v>24</v>
      </c>
      <c r="C67" s="12" t="s">
        <v>21</v>
      </c>
      <c r="D67" s="17" t="s">
        <v>93</v>
      </c>
      <c r="E67" s="19"/>
      <c r="F67" s="18">
        <v>21600</v>
      </c>
      <c r="G67" s="18">
        <v>10800</v>
      </c>
      <c r="H67" s="18">
        <v>10800</v>
      </c>
    </row>
    <row r="68" spans="1:8">
      <c r="A68" s="12"/>
      <c r="B68" s="12"/>
      <c r="C68" s="12"/>
      <c r="D68" s="17" t="s">
        <v>91</v>
      </c>
      <c r="E68" s="18">
        <v>59151.44</v>
      </c>
      <c r="F68" s="18">
        <v>160663.92000000001</v>
      </c>
      <c r="G68" s="18">
        <v>160162.19</v>
      </c>
      <c r="H68" s="18">
        <v>59653.17</v>
      </c>
    </row>
    <row r="69" spans="1:8">
      <c r="A69" s="12"/>
      <c r="B69" s="12"/>
      <c r="C69" s="12"/>
      <c r="D69" s="17" t="s">
        <v>92</v>
      </c>
      <c r="E69" s="18">
        <v>16349.06</v>
      </c>
      <c r="F69" s="18">
        <v>45383.76</v>
      </c>
      <c r="G69" s="18">
        <v>46305.53</v>
      </c>
      <c r="H69" s="18">
        <v>15427.29</v>
      </c>
    </row>
    <row r="70" spans="1:8">
      <c r="A70" s="12" t="s">
        <v>7</v>
      </c>
      <c r="B70" s="13" t="s">
        <v>24</v>
      </c>
      <c r="C70" s="14" t="s">
        <v>29</v>
      </c>
      <c r="D70" s="15" t="s">
        <v>108</v>
      </c>
      <c r="E70" s="16">
        <f>E71+E72</f>
        <v>74143.89</v>
      </c>
      <c r="F70" s="16">
        <f t="shared" ref="F70:H70" si="20">F71+F72</f>
        <v>203656.02000000002</v>
      </c>
      <c r="G70" s="16">
        <f t="shared" si="20"/>
        <v>214787.44</v>
      </c>
      <c r="H70" s="16">
        <f t="shared" si="20"/>
        <v>63012.47</v>
      </c>
    </row>
    <row r="71" spans="1:8">
      <c r="A71" s="12"/>
      <c r="B71" s="13"/>
      <c r="C71" s="14"/>
      <c r="D71" s="17" t="s">
        <v>91</v>
      </c>
      <c r="E71" s="18">
        <v>58103.68</v>
      </c>
      <c r="F71" s="18">
        <v>159082.17000000001</v>
      </c>
      <c r="G71" s="18">
        <v>167993.71</v>
      </c>
      <c r="H71" s="18">
        <v>49192.14</v>
      </c>
    </row>
    <row r="72" spans="1:8">
      <c r="A72" s="12"/>
      <c r="B72" s="13"/>
      <c r="C72" s="14"/>
      <c r="D72" s="17" t="s">
        <v>92</v>
      </c>
      <c r="E72" s="18">
        <v>16040.21</v>
      </c>
      <c r="F72" s="18">
        <v>44573.85</v>
      </c>
      <c r="G72" s="18">
        <v>46793.73</v>
      </c>
      <c r="H72" s="18">
        <v>13820.33</v>
      </c>
    </row>
    <row r="73" spans="1:8">
      <c r="A73" s="12" t="s">
        <v>7</v>
      </c>
      <c r="B73" s="13" t="s">
        <v>24</v>
      </c>
      <c r="C73" s="14" t="s">
        <v>30</v>
      </c>
      <c r="D73" s="15" t="s">
        <v>108</v>
      </c>
      <c r="E73" s="16">
        <f>E74+E75</f>
        <v>92546.47</v>
      </c>
      <c r="F73" s="16">
        <f t="shared" ref="F73:H73" si="21">F74+F75</f>
        <v>200526.07</v>
      </c>
      <c r="G73" s="16">
        <f t="shared" si="21"/>
        <v>134455.1</v>
      </c>
      <c r="H73" s="16">
        <f t="shared" si="21"/>
        <v>158617.44</v>
      </c>
    </row>
    <row r="74" spans="1:8">
      <c r="A74" s="12"/>
      <c r="B74" s="13"/>
      <c r="C74" s="14"/>
      <c r="D74" s="17" t="s">
        <v>91</v>
      </c>
      <c r="E74" s="18">
        <v>72516.39</v>
      </c>
      <c r="F74" s="18">
        <v>156636.95000000001</v>
      </c>
      <c r="G74" s="18">
        <v>104861.72</v>
      </c>
      <c r="H74" s="18">
        <v>124291.62</v>
      </c>
    </row>
    <row r="75" spans="1:8">
      <c r="A75" s="12"/>
      <c r="B75" s="13"/>
      <c r="C75" s="14"/>
      <c r="D75" s="17" t="s">
        <v>92</v>
      </c>
      <c r="E75" s="18">
        <v>20030.080000000002</v>
      </c>
      <c r="F75" s="18">
        <v>43889.120000000003</v>
      </c>
      <c r="G75" s="18">
        <v>29593.38</v>
      </c>
      <c r="H75" s="18">
        <v>34325.82</v>
      </c>
    </row>
    <row r="76" spans="1:8">
      <c r="A76" s="12" t="s">
        <v>7</v>
      </c>
      <c r="B76" s="13" t="s">
        <v>24</v>
      </c>
      <c r="C76" s="14" t="s">
        <v>31</v>
      </c>
      <c r="D76" s="15" t="s">
        <v>108</v>
      </c>
      <c r="E76" s="16">
        <f>E77+E78</f>
        <v>84287.239999999991</v>
      </c>
      <c r="F76" s="16">
        <f t="shared" ref="F76:H76" si="22">F77+F78</f>
        <v>206927.46000000002</v>
      </c>
      <c r="G76" s="16">
        <f t="shared" si="22"/>
        <v>227669.48</v>
      </c>
      <c r="H76" s="16">
        <f t="shared" si="22"/>
        <v>63545.22</v>
      </c>
    </row>
    <row r="77" spans="1:8">
      <c r="A77" s="12"/>
      <c r="B77" s="13"/>
      <c r="C77" s="14"/>
      <c r="D77" s="17" t="s">
        <v>91</v>
      </c>
      <c r="E77" s="18">
        <v>66042.2</v>
      </c>
      <c r="F77" s="18">
        <v>161637.6</v>
      </c>
      <c r="G77" s="18">
        <v>176777</v>
      </c>
      <c r="H77" s="18">
        <v>50902.8</v>
      </c>
    </row>
    <row r="78" spans="1:8">
      <c r="A78" s="12"/>
      <c r="B78" s="13"/>
      <c r="C78" s="14"/>
      <c r="D78" s="17" t="s">
        <v>92</v>
      </c>
      <c r="E78" s="18">
        <v>18245.04</v>
      </c>
      <c r="F78" s="18">
        <v>45289.86</v>
      </c>
      <c r="G78" s="18">
        <v>50892.480000000003</v>
      </c>
      <c r="H78" s="18">
        <v>12642.42</v>
      </c>
    </row>
    <row r="79" spans="1:8">
      <c r="A79" s="12" t="s">
        <v>7</v>
      </c>
      <c r="B79" s="13" t="s">
        <v>24</v>
      </c>
      <c r="C79" s="14" t="s">
        <v>32</v>
      </c>
      <c r="D79" s="15" t="s">
        <v>108</v>
      </c>
      <c r="E79" s="16">
        <f>E80+E81</f>
        <v>56318.81</v>
      </c>
      <c r="F79" s="16">
        <f t="shared" ref="F79:H79" si="23">F80+F81</f>
        <v>201010.32</v>
      </c>
      <c r="G79" s="16">
        <f t="shared" si="23"/>
        <v>182920.27</v>
      </c>
      <c r="H79" s="16">
        <f t="shared" si="23"/>
        <v>74408.86</v>
      </c>
    </row>
    <row r="80" spans="1:8">
      <c r="A80" s="12"/>
      <c r="B80" s="13"/>
      <c r="C80" s="14"/>
      <c r="D80" s="17" t="s">
        <v>91</v>
      </c>
      <c r="E80" s="18">
        <v>44099.76</v>
      </c>
      <c r="F80" s="18">
        <v>157015.67999999999</v>
      </c>
      <c r="G80" s="18">
        <v>143259.99</v>
      </c>
      <c r="H80" s="18">
        <v>57855.45</v>
      </c>
    </row>
    <row r="81" spans="1:8">
      <c r="A81" s="12"/>
      <c r="B81" s="13"/>
      <c r="C81" s="14"/>
      <c r="D81" s="17" t="s">
        <v>92</v>
      </c>
      <c r="E81" s="18">
        <v>12219.05</v>
      </c>
      <c r="F81" s="18">
        <v>43994.64</v>
      </c>
      <c r="G81" s="18">
        <v>39660.28</v>
      </c>
      <c r="H81" s="18">
        <v>16553.41</v>
      </c>
    </row>
    <row r="82" spans="1:8">
      <c r="A82" s="12" t="s">
        <v>7</v>
      </c>
      <c r="B82" s="12" t="s">
        <v>24</v>
      </c>
      <c r="C82" s="12" t="s">
        <v>33</v>
      </c>
      <c r="D82" s="15" t="s">
        <v>108</v>
      </c>
      <c r="E82" s="16">
        <f>E83+E84+E85</f>
        <v>63620.68</v>
      </c>
      <c r="F82" s="16">
        <f t="shared" ref="F82:H82" si="24">F83+F84+F85</f>
        <v>254403.69</v>
      </c>
      <c r="G82" s="16">
        <f t="shared" si="24"/>
        <v>268309.74</v>
      </c>
      <c r="H82" s="16">
        <f t="shared" si="24"/>
        <v>49714.63</v>
      </c>
    </row>
    <row r="83" spans="1:8" ht="14.4" hidden="1" customHeight="1">
      <c r="A83" s="12" t="s">
        <v>7</v>
      </c>
      <c r="B83" s="12"/>
      <c r="C83" s="12" t="s">
        <v>21</v>
      </c>
      <c r="D83" s="17" t="s">
        <v>93</v>
      </c>
      <c r="E83" s="18">
        <v>13200</v>
      </c>
      <c r="F83" s="18">
        <v>36480</v>
      </c>
      <c r="G83" s="18">
        <v>43920</v>
      </c>
      <c r="H83" s="18">
        <v>5760</v>
      </c>
    </row>
    <row r="84" spans="1:8">
      <c r="A84" s="12"/>
      <c r="B84" s="12"/>
      <c r="C84" s="12"/>
      <c r="D84" s="17" t="s">
        <v>91</v>
      </c>
      <c r="E84" s="18">
        <v>39331.06</v>
      </c>
      <c r="F84" s="18">
        <v>169558.7</v>
      </c>
      <c r="G84" s="18">
        <v>174288.55</v>
      </c>
      <c r="H84" s="18">
        <v>34601.21</v>
      </c>
    </row>
    <row r="85" spans="1:8">
      <c r="A85" s="12"/>
      <c r="B85" s="12"/>
      <c r="C85" s="12"/>
      <c r="D85" s="17" t="s">
        <v>92</v>
      </c>
      <c r="E85" s="18">
        <v>11089.62</v>
      </c>
      <c r="F85" s="18">
        <v>48364.99</v>
      </c>
      <c r="G85" s="18">
        <v>50101.19</v>
      </c>
      <c r="H85" s="18">
        <v>9353.42</v>
      </c>
    </row>
    <row r="86" spans="1:8">
      <c r="A86" s="12" t="s">
        <v>7</v>
      </c>
      <c r="B86" s="13" t="s">
        <v>24</v>
      </c>
      <c r="C86" s="14" t="s">
        <v>34</v>
      </c>
      <c r="D86" s="15" t="s">
        <v>108</v>
      </c>
      <c r="E86" s="16">
        <f>E87+E88</f>
        <v>39359.65</v>
      </c>
      <c r="F86" s="16">
        <f t="shared" ref="F86:H86" si="25">F87+F88</f>
        <v>188395.99</v>
      </c>
      <c r="G86" s="16">
        <f t="shared" si="25"/>
        <v>185082.63999999998</v>
      </c>
      <c r="H86" s="16">
        <f t="shared" si="25"/>
        <v>42673</v>
      </c>
    </row>
    <row r="87" spans="1:8">
      <c r="A87" s="12"/>
      <c r="B87" s="13"/>
      <c r="C87" s="14"/>
      <c r="D87" s="17" t="s">
        <v>91</v>
      </c>
      <c r="E87" s="18">
        <v>30925.83</v>
      </c>
      <c r="F87" s="18">
        <v>147133.60999999999</v>
      </c>
      <c r="G87" s="18">
        <v>144829.24</v>
      </c>
      <c r="H87" s="18">
        <v>33230.199999999997</v>
      </c>
    </row>
    <row r="88" spans="1:8">
      <c r="A88" s="12"/>
      <c r="B88" s="13"/>
      <c r="C88" s="14"/>
      <c r="D88" s="17" t="s">
        <v>92</v>
      </c>
      <c r="E88" s="18">
        <v>8433.82</v>
      </c>
      <c r="F88" s="18">
        <v>41262.379999999997</v>
      </c>
      <c r="G88" s="18">
        <v>40253.4</v>
      </c>
      <c r="H88" s="18">
        <v>9442.7999999999993</v>
      </c>
    </row>
    <row r="89" spans="1:8">
      <c r="A89" s="12" t="s">
        <v>7</v>
      </c>
      <c r="B89" s="13" t="s">
        <v>24</v>
      </c>
      <c r="C89" s="14" t="s">
        <v>35</v>
      </c>
      <c r="D89" s="15" t="s">
        <v>108</v>
      </c>
      <c r="E89" s="16">
        <f>E90+E91</f>
        <v>81414.7</v>
      </c>
      <c r="F89" s="16">
        <f t="shared" ref="F89:H89" si="26">F90+F91</f>
        <v>204682.31</v>
      </c>
      <c r="G89" s="16">
        <f t="shared" si="26"/>
        <v>202510.08000000002</v>
      </c>
      <c r="H89" s="16">
        <f t="shared" si="26"/>
        <v>83586.929999999993</v>
      </c>
    </row>
    <row r="90" spans="1:8">
      <c r="A90" s="12"/>
      <c r="B90" s="13"/>
      <c r="C90" s="14"/>
      <c r="D90" s="17" t="s">
        <v>91</v>
      </c>
      <c r="E90" s="18">
        <v>63851.11</v>
      </c>
      <c r="F90" s="18">
        <v>159885.76000000001</v>
      </c>
      <c r="G90" s="18">
        <v>158401.76</v>
      </c>
      <c r="H90" s="18">
        <v>65335.11</v>
      </c>
    </row>
    <row r="91" spans="1:8">
      <c r="A91" s="12"/>
      <c r="B91" s="13"/>
      <c r="C91" s="14"/>
      <c r="D91" s="17" t="s">
        <v>92</v>
      </c>
      <c r="E91" s="18">
        <v>17563.59</v>
      </c>
      <c r="F91" s="18">
        <v>44796.55</v>
      </c>
      <c r="G91" s="18">
        <v>44108.32</v>
      </c>
      <c r="H91" s="18">
        <v>18251.82</v>
      </c>
    </row>
    <row r="92" spans="1:8">
      <c r="A92" s="12" t="s">
        <v>7</v>
      </c>
      <c r="B92" s="13" t="s">
        <v>24</v>
      </c>
      <c r="C92" s="14" t="s">
        <v>3</v>
      </c>
      <c r="D92" s="15" t="s">
        <v>108</v>
      </c>
      <c r="E92" s="16">
        <f>E93+E94</f>
        <v>95030.33</v>
      </c>
      <c r="F92" s="16">
        <f t="shared" ref="F92:H92" si="27">F93+F94</f>
        <v>208091.36</v>
      </c>
      <c r="G92" s="16">
        <f t="shared" si="27"/>
        <v>145770.46000000002</v>
      </c>
      <c r="H92" s="16">
        <f t="shared" si="27"/>
        <v>157351.22999999998</v>
      </c>
    </row>
    <row r="93" spans="1:8">
      <c r="A93" s="12"/>
      <c r="B93" s="13"/>
      <c r="C93" s="14"/>
      <c r="D93" s="17" t="s">
        <v>91</v>
      </c>
      <c r="E93" s="18">
        <v>73779.990000000005</v>
      </c>
      <c r="F93" s="18">
        <v>162546.78</v>
      </c>
      <c r="G93" s="18">
        <v>114051.6</v>
      </c>
      <c r="H93" s="18">
        <v>122275.17</v>
      </c>
    </row>
    <row r="94" spans="1:8">
      <c r="A94" s="12"/>
      <c r="B94" s="13"/>
      <c r="C94" s="14"/>
      <c r="D94" s="17" t="s">
        <v>92</v>
      </c>
      <c r="E94" s="18">
        <v>21250.34</v>
      </c>
      <c r="F94" s="18">
        <v>45544.58</v>
      </c>
      <c r="G94" s="18">
        <v>31718.86</v>
      </c>
      <c r="H94" s="18">
        <v>35076.06</v>
      </c>
    </row>
    <row r="95" spans="1:8">
      <c r="A95" s="12" t="s">
        <v>7</v>
      </c>
      <c r="B95" s="13" t="s">
        <v>24</v>
      </c>
      <c r="C95" s="14" t="s">
        <v>36</v>
      </c>
      <c r="D95" s="15" t="s">
        <v>108</v>
      </c>
      <c r="E95" s="16">
        <f>E96+E97</f>
        <v>92016.81</v>
      </c>
      <c r="F95" s="16">
        <f t="shared" ref="F95:H95" si="28">F96+F97</f>
        <v>204907.48</v>
      </c>
      <c r="G95" s="16">
        <f t="shared" si="28"/>
        <v>239098.81</v>
      </c>
      <c r="H95" s="16">
        <f t="shared" si="28"/>
        <v>57825.48</v>
      </c>
    </row>
    <row r="96" spans="1:8">
      <c r="A96" s="12"/>
      <c r="B96" s="13"/>
      <c r="C96" s="14"/>
      <c r="D96" s="17" t="s">
        <v>91</v>
      </c>
      <c r="E96" s="18">
        <v>72098.62</v>
      </c>
      <c r="F96" s="18">
        <v>160059.70000000001</v>
      </c>
      <c r="G96" s="18">
        <v>186979.77</v>
      </c>
      <c r="H96" s="18">
        <v>45178.55</v>
      </c>
    </row>
    <row r="97" spans="1:8">
      <c r="A97" s="12"/>
      <c r="B97" s="13"/>
      <c r="C97" s="14"/>
      <c r="D97" s="17" t="s">
        <v>92</v>
      </c>
      <c r="E97" s="18">
        <v>19918.189999999999</v>
      </c>
      <c r="F97" s="18">
        <v>44847.78</v>
      </c>
      <c r="G97" s="18">
        <v>52119.040000000001</v>
      </c>
      <c r="H97" s="18">
        <v>12646.93</v>
      </c>
    </row>
    <row r="98" spans="1:8">
      <c r="A98" s="12" t="s">
        <v>7</v>
      </c>
      <c r="B98" s="13" t="s">
        <v>24</v>
      </c>
      <c r="C98" s="14" t="s">
        <v>4</v>
      </c>
      <c r="D98" s="15" t="s">
        <v>108</v>
      </c>
      <c r="E98" s="16">
        <f>E99+E100</f>
        <v>63554.1</v>
      </c>
      <c r="F98" s="16">
        <f t="shared" ref="F98:H98" si="29">F99+F100</f>
        <v>205759.11</v>
      </c>
      <c r="G98" s="16">
        <f t="shared" si="29"/>
        <v>166627.34</v>
      </c>
      <c r="H98" s="16">
        <f t="shared" si="29"/>
        <v>102685.87</v>
      </c>
    </row>
    <row r="99" spans="1:8">
      <c r="A99" s="12"/>
      <c r="B99" s="13"/>
      <c r="C99" s="14"/>
      <c r="D99" s="17" t="s">
        <v>91</v>
      </c>
      <c r="E99" s="18">
        <v>49802.43</v>
      </c>
      <c r="F99" s="18">
        <v>160694.94</v>
      </c>
      <c r="G99" s="18">
        <v>127878.69</v>
      </c>
      <c r="H99" s="18">
        <v>82618.679999999993</v>
      </c>
    </row>
    <row r="100" spans="1:8">
      <c r="A100" s="12"/>
      <c r="B100" s="13"/>
      <c r="C100" s="14"/>
      <c r="D100" s="17" t="s">
        <v>92</v>
      </c>
      <c r="E100" s="18">
        <v>13751.67</v>
      </c>
      <c r="F100" s="18">
        <v>45064.17</v>
      </c>
      <c r="G100" s="18">
        <v>38748.65</v>
      </c>
      <c r="H100" s="18">
        <v>20067.189999999999</v>
      </c>
    </row>
    <row r="101" spans="1:8">
      <c r="A101" s="12" t="s">
        <v>7</v>
      </c>
      <c r="B101" s="13" t="s">
        <v>24</v>
      </c>
      <c r="C101" s="14" t="s">
        <v>37</v>
      </c>
      <c r="D101" s="15" t="s">
        <v>108</v>
      </c>
      <c r="E101" s="16">
        <f>E102+E103</f>
        <v>57045.87</v>
      </c>
      <c r="F101" s="16">
        <f t="shared" ref="F101:H101" si="30">F102+F103</f>
        <v>191870.45</v>
      </c>
      <c r="G101" s="16">
        <f t="shared" si="30"/>
        <v>176975.55</v>
      </c>
      <c r="H101" s="16">
        <f t="shared" si="30"/>
        <v>71940.77</v>
      </c>
    </row>
    <row r="102" spans="1:8">
      <c r="A102" s="12"/>
      <c r="B102" s="13"/>
      <c r="C102" s="14"/>
      <c r="D102" s="17" t="s">
        <v>91</v>
      </c>
      <c r="E102" s="18">
        <v>44697.8</v>
      </c>
      <c r="F102" s="18">
        <v>149856.9</v>
      </c>
      <c r="G102" s="18">
        <v>138313.97</v>
      </c>
      <c r="H102" s="18">
        <v>56240.73</v>
      </c>
    </row>
    <row r="103" spans="1:8">
      <c r="A103" s="12"/>
      <c r="B103" s="13"/>
      <c r="C103" s="14"/>
      <c r="D103" s="17" t="s">
        <v>92</v>
      </c>
      <c r="E103" s="18">
        <v>12348.07</v>
      </c>
      <c r="F103" s="18">
        <v>42013.55</v>
      </c>
      <c r="G103" s="18">
        <v>38661.58</v>
      </c>
      <c r="H103" s="18">
        <v>15700.04</v>
      </c>
    </row>
    <row r="104" spans="1:8">
      <c r="A104" s="12" t="s">
        <v>7</v>
      </c>
      <c r="B104" s="12" t="s">
        <v>24</v>
      </c>
      <c r="C104" s="12" t="s">
        <v>38</v>
      </c>
      <c r="D104" s="15" t="s">
        <v>108</v>
      </c>
      <c r="E104" s="16">
        <f>E105+E106+E107</f>
        <v>50105.34</v>
      </c>
      <c r="F104" s="16">
        <f t="shared" ref="F104:H104" si="31">F105+F106+F107</f>
        <v>218479.24</v>
      </c>
      <c r="G104" s="16">
        <f t="shared" si="31"/>
        <v>187693.25</v>
      </c>
      <c r="H104" s="16">
        <f t="shared" si="31"/>
        <v>80891.33</v>
      </c>
    </row>
    <row r="105" spans="1:8" ht="14.4" hidden="1" customHeight="1">
      <c r="A105" s="12"/>
      <c r="B105" s="12" t="s">
        <v>24</v>
      </c>
      <c r="C105" s="12" t="s">
        <v>21</v>
      </c>
      <c r="D105" s="17" t="s">
        <v>93</v>
      </c>
      <c r="E105" s="19"/>
      <c r="F105" s="18">
        <v>13608</v>
      </c>
      <c r="G105" s="19"/>
      <c r="H105" s="18">
        <v>13608</v>
      </c>
    </row>
    <row r="106" spans="1:8">
      <c r="A106" s="12"/>
      <c r="B106" s="12"/>
      <c r="C106" s="12"/>
      <c r="D106" s="17" t="s">
        <v>91</v>
      </c>
      <c r="E106" s="18">
        <v>39264.019999999997</v>
      </c>
      <c r="F106" s="18">
        <v>159759.35999999999</v>
      </c>
      <c r="G106" s="18">
        <v>147206.72</v>
      </c>
      <c r="H106" s="18">
        <v>51816.66</v>
      </c>
    </row>
    <row r="107" spans="1:8">
      <c r="A107" s="12"/>
      <c r="B107" s="12"/>
      <c r="C107" s="12"/>
      <c r="D107" s="17" t="s">
        <v>92</v>
      </c>
      <c r="E107" s="18">
        <v>10841.32</v>
      </c>
      <c r="F107" s="18">
        <v>45111.88</v>
      </c>
      <c r="G107" s="18">
        <v>40486.53</v>
      </c>
      <c r="H107" s="18">
        <v>15466.67</v>
      </c>
    </row>
    <row r="108" spans="1:8">
      <c r="A108" s="12" t="s">
        <v>7</v>
      </c>
      <c r="B108" s="12" t="s">
        <v>24</v>
      </c>
      <c r="C108" s="12">
        <v>34</v>
      </c>
      <c r="D108" s="15" t="s">
        <v>108</v>
      </c>
      <c r="E108" s="16">
        <f>E109+E110+E111</f>
        <v>83122.290000000008</v>
      </c>
      <c r="F108" s="16">
        <f t="shared" ref="F108:H108" si="32">F109+F110+F111</f>
        <v>219274.83</v>
      </c>
      <c r="G108" s="16">
        <f t="shared" si="32"/>
        <v>186991.34</v>
      </c>
      <c r="H108" s="16">
        <f t="shared" si="32"/>
        <v>115405.78</v>
      </c>
    </row>
    <row r="109" spans="1:8" ht="14.4" hidden="1" customHeight="1">
      <c r="A109" s="12" t="s">
        <v>7</v>
      </c>
      <c r="B109" s="12" t="s">
        <v>24</v>
      </c>
      <c r="C109" s="12" t="s">
        <v>21</v>
      </c>
      <c r="D109" s="17" t="s">
        <v>93</v>
      </c>
      <c r="E109" s="20">
        <v>840</v>
      </c>
      <c r="F109" s="18">
        <v>10080</v>
      </c>
      <c r="G109" s="18">
        <v>7560</v>
      </c>
      <c r="H109" s="18">
        <v>3360</v>
      </c>
    </row>
    <row r="110" spans="1:8">
      <c r="A110" s="12"/>
      <c r="B110" s="12"/>
      <c r="C110" s="12"/>
      <c r="D110" s="17" t="s">
        <v>91</v>
      </c>
      <c r="E110" s="18">
        <v>64409.94</v>
      </c>
      <c r="F110" s="18">
        <v>162918.49</v>
      </c>
      <c r="G110" s="18">
        <v>138433.07</v>
      </c>
      <c r="H110" s="18">
        <v>88895.360000000001</v>
      </c>
    </row>
    <row r="111" spans="1:8">
      <c r="A111" s="12"/>
      <c r="B111" s="12"/>
      <c r="C111" s="12"/>
      <c r="D111" s="17" t="s">
        <v>92</v>
      </c>
      <c r="E111" s="18">
        <v>17872.349999999999</v>
      </c>
      <c r="F111" s="18">
        <v>46276.34</v>
      </c>
      <c r="G111" s="18">
        <v>40998.269999999997</v>
      </c>
      <c r="H111" s="18">
        <v>23150.42</v>
      </c>
    </row>
    <row r="112" spans="1:8">
      <c r="A112" s="12" t="s">
        <v>7</v>
      </c>
      <c r="B112" s="13" t="s">
        <v>24</v>
      </c>
      <c r="C112" s="14" t="s">
        <v>39</v>
      </c>
      <c r="D112" s="15" t="s">
        <v>108</v>
      </c>
      <c r="E112" s="16">
        <f>E113+E114</f>
        <v>-5210.6099999999997</v>
      </c>
      <c r="F112" s="16">
        <f t="shared" ref="F112:H112" si="33">F113+F114</f>
        <v>168713.96</v>
      </c>
      <c r="G112" s="16">
        <f t="shared" si="33"/>
        <v>109814.03</v>
      </c>
      <c r="H112" s="16">
        <f t="shared" si="33"/>
        <v>53689.32</v>
      </c>
    </row>
    <row r="113" spans="1:8">
      <c r="A113" s="12"/>
      <c r="B113" s="13"/>
      <c r="C113" s="14"/>
      <c r="D113" s="17" t="s">
        <v>91</v>
      </c>
      <c r="E113" s="18">
        <v>-4010.68</v>
      </c>
      <c r="F113" s="18">
        <v>130163.93</v>
      </c>
      <c r="G113" s="18">
        <v>84659.51</v>
      </c>
      <c r="H113" s="18">
        <v>41493.74</v>
      </c>
    </row>
    <row r="114" spans="1:8">
      <c r="A114" s="12"/>
      <c r="B114" s="13"/>
      <c r="C114" s="14"/>
      <c r="D114" s="17" t="s">
        <v>92</v>
      </c>
      <c r="E114" s="18">
        <v>-1199.93</v>
      </c>
      <c r="F114" s="18">
        <v>38550.03</v>
      </c>
      <c r="G114" s="18">
        <v>25154.52</v>
      </c>
      <c r="H114" s="18">
        <v>12195.58</v>
      </c>
    </row>
    <row r="115" spans="1:8">
      <c r="A115" s="12" t="s">
        <v>7</v>
      </c>
      <c r="B115" s="13" t="s">
        <v>24</v>
      </c>
      <c r="C115" s="14" t="s">
        <v>40</v>
      </c>
      <c r="D115" s="15" t="s">
        <v>108</v>
      </c>
      <c r="E115" s="16">
        <f>E116+E117</f>
        <v>-11856.980000000001</v>
      </c>
      <c r="F115" s="16">
        <f t="shared" ref="F115:H115" si="34">F116+F117</f>
        <v>181287.21</v>
      </c>
      <c r="G115" s="16">
        <f t="shared" si="34"/>
        <v>110981.68</v>
      </c>
      <c r="H115" s="16">
        <f t="shared" si="34"/>
        <v>58448.55</v>
      </c>
    </row>
    <row r="116" spans="1:8">
      <c r="A116" s="12"/>
      <c r="B116" s="13"/>
      <c r="C116" s="14"/>
      <c r="D116" s="17" t="s">
        <v>91</v>
      </c>
      <c r="E116" s="18">
        <v>-9212.0400000000009</v>
      </c>
      <c r="F116" s="18">
        <v>139795.62</v>
      </c>
      <c r="G116" s="18">
        <v>85324.93</v>
      </c>
      <c r="H116" s="18">
        <v>45258.65</v>
      </c>
    </row>
    <row r="117" spans="1:8">
      <c r="A117" s="12"/>
      <c r="B117" s="13"/>
      <c r="C117" s="14"/>
      <c r="D117" s="17" t="s">
        <v>92</v>
      </c>
      <c r="E117" s="18">
        <v>-2644.94</v>
      </c>
      <c r="F117" s="18">
        <v>41491.589999999997</v>
      </c>
      <c r="G117" s="18">
        <v>25656.75</v>
      </c>
      <c r="H117" s="18">
        <v>13189.9</v>
      </c>
    </row>
    <row r="118" spans="1:8">
      <c r="A118" s="12" t="s">
        <v>7</v>
      </c>
      <c r="B118" s="13" t="s">
        <v>24</v>
      </c>
      <c r="C118" s="14" t="s">
        <v>41</v>
      </c>
      <c r="D118" s="15" t="s">
        <v>108</v>
      </c>
      <c r="E118" s="16">
        <f>E119+E120</f>
        <v>-7329.42</v>
      </c>
      <c r="F118" s="16">
        <f t="shared" ref="F118:H118" si="35">F119+F120</f>
        <v>177064.38999999998</v>
      </c>
      <c r="G118" s="16">
        <f t="shared" si="35"/>
        <v>104640.31</v>
      </c>
      <c r="H118" s="16">
        <f t="shared" si="35"/>
        <v>65094.659999999996</v>
      </c>
    </row>
    <row r="119" spans="1:8">
      <c r="A119" s="12"/>
      <c r="B119" s="13"/>
      <c r="C119" s="14"/>
      <c r="D119" s="17" t="s">
        <v>91</v>
      </c>
      <c r="E119" s="18">
        <v>-5742.88</v>
      </c>
      <c r="F119" s="18">
        <v>136488.04999999999</v>
      </c>
      <c r="G119" s="18">
        <v>80153.33</v>
      </c>
      <c r="H119" s="18">
        <v>50591.839999999997</v>
      </c>
    </row>
    <row r="120" spans="1:8">
      <c r="A120" s="12"/>
      <c r="B120" s="13"/>
      <c r="C120" s="14"/>
      <c r="D120" s="17" t="s">
        <v>92</v>
      </c>
      <c r="E120" s="18">
        <v>-1586.54</v>
      </c>
      <c r="F120" s="18">
        <v>40576.339999999997</v>
      </c>
      <c r="G120" s="18">
        <v>24486.98</v>
      </c>
      <c r="H120" s="18">
        <v>14502.82</v>
      </c>
    </row>
    <row r="121" spans="1:8">
      <c r="A121" s="12" t="s">
        <v>7</v>
      </c>
      <c r="B121" s="13" t="s">
        <v>24</v>
      </c>
      <c r="C121" s="14" t="s">
        <v>42</v>
      </c>
      <c r="D121" s="15" t="s">
        <v>108</v>
      </c>
      <c r="E121" s="16">
        <f>E122+E123</f>
        <v>-14335.72</v>
      </c>
      <c r="F121" s="16">
        <f t="shared" ref="F121:H121" si="36">F122+F123</f>
        <v>178542.47</v>
      </c>
      <c r="G121" s="16">
        <f t="shared" si="36"/>
        <v>94699.48</v>
      </c>
      <c r="H121" s="16">
        <f t="shared" si="36"/>
        <v>69507.27</v>
      </c>
    </row>
    <row r="122" spans="1:8">
      <c r="A122" s="12"/>
      <c r="B122" s="13"/>
      <c r="C122" s="14"/>
      <c r="D122" s="17" t="s">
        <v>91</v>
      </c>
      <c r="E122" s="18">
        <v>-11232.9</v>
      </c>
      <c r="F122" s="18">
        <v>137559.21</v>
      </c>
      <c r="G122" s="18">
        <v>72731.37</v>
      </c>
      <c r="H122" s="18">
        <v>53594.94</v>
      </c>
    </row>
    <row r="123" spans="1:8">
      <c r="A123" s="12"/>
      <c r="B123" s="13"/>
      <c r="C123" s="14"/>
      <c r="D123" s="17" t="s">
        <v>92</v>
      </c>
      <c r="E123" s="18">
        <v>-3102.82</v>
      </c>
      <c r="F123" s="18">
        <v>40983.26</v>
      </c>
      <c r="G123" s="18">
        <v>21968.11</v>
      </c>
      <c r="H123" s="18">
        <v>15912.33</v>
      </c>
    </row>
    <row r="124" spans="1:8">
      <c r="A124" s="12" t="s">
        <v>7</v>
      </c>
      <c r="B124" s="13" t="s">
        <v>24</v>
      </c>
      <c r="C124" s="14" t="s">
        <v>43</v>
      </c>
      <c r="D124" s="15" t="s">
        <v>108</v>
      </c>
      <c r="E124" s="16">
        <f>E125+E126</f>
        <v>-7967.67</v>
      </c>
      <c r="F124" s="16">
        <f t="shared" ref="F124:H124" si="37">F125+F126</f>
        <v>179128.98</v>
      </c>
      <c r="G124" s="16">
        <f t="shared" si="37"/>
        <v>87215.12000000001</v>
      </c>
      <c r="H124" s="16">
        <f t="shared" si="37"/>
        <v>83946.19</v>
      </c>
    </row>
    <row r="125" spans="1:8">
      <c r="A125" s="12"/>
      <c r="B125" s="13"/>
      <c r="C125" s="14"/>
      <c r="D125" s="17" t="s">
        <v>91</v>
      </c>
      <c r="E125" s="18">
        <v>-6168.13</v>
      </c>
      <c r="F125" s="18">
        <v>138094.82</v>
      </c>
      <c r="G125" s="18">
        <v>67037.460000000006</v>
      </c>
      <c r="H125" s="18">
        <v>64889.23</v>
      </c>
    </row>
    <row r="126" spans="1:8">
      <c r="A126" s="12"/>
      <c r="B126" s="13"/>
      <c r="C126" s="14"/>
      <c r="D126" s="17" t="s">
        <v>92</v>
      </c>
      <c r="E126" s="18">
        <v>-1799.54</v>
      </c>
      <c r="F126" s="18">
        <v>41034.160000000003</v>
      </c>
      <c r="G126" s="18">
        <v>20177.66</v>
      </c>
      <c r="H126" s="18">
        <v>19056.96</v>
      </c>
    </row>
    <row r="127" spans="1:8">
      <c r="A127" s="12" t="s">
        <v>7</v>
      </c>
      <c r="B127" s="13" t="s">
        <v>24</v>
      </c>
      <c r="C127" s="14" t="s">
        <v>44</v>
      </c>
      <c r="D127" s="15" t="s">
        <v>108</v>
      </c>
      <c r="E127" s="16">
        <f>E128+E129</f>
        <v>-16636.079999999998</v>
      </c>
      <c r="F127" s="16">
        <f t="shared" ref="F127:H127" si="38">F128+F129</f>
        <v>175278.53</v>
      </c>
      <c r="G127" s="16">
        <f t="shared" si="38"/>
        <v>69389.039999999994</v>
      </c>
      <c r="H127" s="16">
        <f t="shared" si="38"/>
        <v>89253.41</v>
      </c>
    </row>
    <row r="128" spans="1:8">
      <c r="A128" s="12"/>
      <c r="B128" s="13"/>
      <c r="C128" s="14"/>
      <c r="D128" s="17" t="s">
        <v>91</v>
      </c>
      <c r="E128" s="18">
        <v>-13203.72</v>
      </c>
      <c r="F128" s="18">
        <v>135256.13</v>
      </c>
      <c r="G128" s="18">
        <v>53394.96</v>
      </c>
      <c r="H128" s="18">
        <v>68657.45</v>
      </c>
    </row>
    <row r="129" spans="1:8">
      <c r="A129" s="12"/>
      <c r="B129" s="13"/>
      <c r="C129" s="14"/>
      <c r="D129" s="17" t="s">
        <v>92</v>
      </c>
      <c r="E129" s="18">
        <v>-3432.36</v>
      </c>
      <c r="F129" s="18">
        <v>40022.400000000001</v>
      </c>
      <c r="G129" s="18">
        <v>15994.08</v>
      </c>
      <c r="H129" s="18">
        <v>20595.96</v>
      </c>
    </row>
    <row r="130" spans="1:8">
      <c r="A130" s="12" t="s">
        <v>7</v>
      </c>
      <c r="B130" s="13" t="s">
        <v>24</v>
      </c>
      <c r="C130" s="14" t="s">
        <v>45</v>
      </c>
      <c r="D130" s="15" t="s">
        <v>108</v>
      </c>
      <c r="E130" s="16">
        <f t="shared" ref="E130:H130" si="39">E131+E132</f>
        <v>-11419.98</v>
      </c>
      <c r="F130" s="16">
        <f t="shared" si="39"/>
        <v>167001.25</v>
      </c>
      <c r="G130" s="16">
        <f t="shared" si="39"/>
        <v>85634.08</v>
      </c>
      <c r="H130" s="16">
        <f t="shared" si="39"/>
        <v>69947.19</v>
      </c>
    </row>
    <row r="131" spans="1:8">
      <c r="A131" s="12"/>
      <c r="B131" s="13"/>
      <c r="C131" s="14"/>
      <c r="D131" s="17" t="s">
        <v>91</v>
      </c>
      <c r="E131" s="18">
        <v>-8883.4</v>
      </c>
      <c r="F131" s="18">
        <v>128829.93</v>
      </c>
      <c r="G131" s="18">
        <v>66252.320000000007</v>
      </c>
      <c r="H131" s="18">
        <v>53694.21</v>
      </c>
    </row>
    <row r="132" spans="1:8">
      <c r="A132" s="12"/>
      <c r="B132" s="13"/>
      <c r="C132" s="14"/>
      <c r="D132" s="17" t="s">
        <v>92</v>
      </c>
      <c r="E132" s="18">
        <v>-2536.58</v>
      </c>
      <c r="F132" s="18">
        <v>38171.32</v>
      </c>
      <c r="G132" s="18">
        <v>19381.759999999998</v>
      </c>
      <c r="H132" s="18">
        <v>16252.98</v>
      </c>
    </row>
    <row r="133" spans="1:8">
      <c r="A133" s="12" t="s">
        <v>7</v>
      </c>
      <c r="B133" s="13" t="s">
        <v>24</v>
      </c>
      <c r="C133" s="14" t="s">
        <v>46</v>
      </c>
      <c r="D133" s="15" t="s">
        <v>108</v>
      </c>
      <c r="E133" s="16">
        <f t="shared" ref="E133:H133" si="40">E134+E135</f>
        <v>-4622.2299999999996</v>
      </c>
      <c r="F133" s="16">
        <f t="shared" si="40"/>
        <v>0</v>
      </c>
      <c r="G133" s="16">
        <f t="shared" si="40"/>
        <v>4665.5</v>
      </c>
      <c r="H133" s="16">
        <f t="shared" si="40"/>
        <v>-9287.73</v>
      </c>
    </row>
    <row r="134" spans="1:8">
      <c r="A134" s="12"/>
      <c r="B134" s="13"/>
      <c r="C134" s="14"/>
      <c r="D134" s="17" t="s">
        <v>91</v>
      </c>
      <c r="E134" s="18">
        <v>-3613.29</v>
      </c>
      <c r="F134" s="19"/>
      <c r="G134" s="18">
        <v>3655.6</v>
      </c>
      <c r="H134" s="18">
        <v>-7268.89</v>
      </c>
    </row>
    <row r="135" spans="1:8">
      <c r="A135" s="12"/>
      <c r="B135" s="13"/>
      <c r="C135" s="14"/>
      <c r="D135" s="17" t="s">
        <v>92</v>
      </c>
      <c r="E135" s="18">
        <v>-1008.94</v>
      </c>
      <c r="F135" s="19"/>
      <c r="G135" s="18">
        <v>1009.9</v>
      </c>
      <c r="H135" s="18">
        <v>-2018.84</v>
      </c>
    </row>
    <row r="136" spans="1:8">
      <c r="A136" s="12" t="s">
        <v>7</v>
      </c>
      <c r="B136" s="13" t="s">
        <v>24</v>
      </c>
      <c r="C136" s="14" t="s">
        <v>47</v>
      </c>
      <c r="D136" s="15" t="s">
        <v>108</v>
      </c>
      <c r="E136" s="16">
        <f t="shared" ref="E136:H136" si="41">E137+E138</f>
        <v>-4247.92</v>
      </c>
      <c r="F136" s="16">
        <f t="shared" si="41"/>
        <v>0</v>
      </c>
      <c r="G136" s="16">
        <f t="shared" si="41"/>
        <v>10528.46</v>
      </c>
      <c r="H136" s="16">
        <f t="shared" si="41"/>
        <v>-14776.38</v>
      </c>
    </row>
    <row r="137" spans="1:8">
      <c r="A137" s="12"/>
      <c r="B137" s="13"/>
      <c r="C137" s="14"/>
      <c r="D137" s="17" t="s">
        <v>91</v>
      </c>
      <c r="E137" s="18">
        <v>-3328.41</v>
      </c>
      <c r="F137" s="19"/>
      <c r="G137" s="18">
        <v>8177.32</v>
      </c>
      <c r="H137" s="18">
        <v>-11505.73</v>
      </c>
    </row>
    <row r="138" spans="1:8">
      <c r="A138" s="12"/>
      <c r="B138" s="13"/>
      <c r="C138" s="14"/>
      <c r="D138" s="17" t="s">
        <v>92</v>
      </c>
      <c r="E138" s="20">
        <v>-919.51</v>
      </c>
      <c r="F138" s="19"/>
      <c r="G138" s="18">
        <v>2351.14</v>
      </c>
      <c r="H138" s="18">
        <v>-3270.65</v>
      </c>
    </row>
    <row r="139" spans="1:8">
      <c r="A139" s="12" t="s">
        <v>7</v>
      </c>
      <c r="B139" s="13" t="s">
        <v>24</v>
      </c>
      <c r="C139" s="14" t="s">
        <v>48</v>
      </c>
      <c r="D139" s="15" t="s">
        <v>108</v>
      </c>
      <c r="E139" s="16">
        <f t="shared" ref="E139:H139" si="42">E140+E141</f>
        <v>-4247.92</v>
      </c>
      <c r="F139" s="16">
        <f t="shared" si="42"/>
        <v>0</v>
      </c>
      <c r="G139" s="16">
        <f t="shared" si="42"/>
        <v>53753.71</v>
      </c>
      <c r="H139" s="16">
        <f t="shared" si="42"/>
        <v>-58001.630000000005</v>
      </c>
    </row>
    <row r="140" spans="1:8">
      <c r="A140" s="12"/>
      <c r="B140" s="13"/>
      <c r="C140" s="14"/>
      <c r="D140" s="17" t="s">
        <v>91</v>
      </c>
      <c r="E140" s="18">
        <v>-3328.41</v>
      </c>
      <c r="F140" s="19"/>
      <c r="G140" s="18">
        <v>41776.82</v>
      </c>
      <c r="H140" s="18">
        <v>-45105.23</v>
      </c>
    </row>
    <row r="141" spans="1:8">
      <c r="A141" s="12"/>
      <c r="B141" s="13"/>
      <c r="C141" s="14"/>
      <c r="D141" s="17" t="s">
        <v>92</v>
      </c>
      <c r="E141" s="20">
        <v>-919.51</v>
      </c>
      <c r="F141" s="19"/>
      <c r="G141" s="18">
        <v>11976.89</v>
      </c>
      <c r="H141" s="18">
        <v>-12896.4</v>
      </c>
    </row>
    <row r="142" spans="1:8">
      <c r="A142" s="12" t="s">
        <v>7</v>
      </c>
      <c r="B142" s="13" t="s">
        <v>24</v>
      </c>
      <c r="C142" s="14" t="s">
        <v>49</v>
      </c>
      <c r="D142" s="15" t="s">
        <v>108</v>
      </c>
      <c r="E142" s="11"/>
      <c r="F142" s="11"/>
      <c r="G142" s="16">
        <f t="shared" ref="G142:H142" si="43">G143+G144</f>
        <v>12526.04</v>
      </c>
      <c r="H142" s="16">
        <f t="shared" si="43"/>
        <v>-12526.04</v>
      </c>
    </row>
    <row r="143" spans="1:8">
      <c r="A143" s="12"/>
      <c r="B143" s="13"/>
      <c r="C143" s="14"/>
      <c r="D143" s="17" t="s">
        <v>91</v>
      </c>
      <c r="E143" s="19"/>
      <c r="F143" s="19"/>
      <c r="G143" s="18">
        <v>9999.75</v>
      </c>
      <c r="H143" s="18">
        <v>-9999.75</v>
      </c>
    </row>
    <row r="144" spans="1:8">
      <c r="A144" s="12"/>
      <c r="B144" s="13"/>
      <c r="C144" s="14"/>
      <c r="D144" s="17" t="s">
        <v>92</v>
      </c>
      <c r="E144" s="19"/>
      <c r="F144" s="19"/>
      <c r="G144" s="18">
        <v>2526.29</v>
      </c>
      <c r="H144" s="18">
        <v>-2526.29</v>
      </c>
    </row>
    <row r="145" spans="1:8">
      <c r="A145" s="12" t="s">
        <v>7</v>
      </c>
      <c r="B145" s="13" t="s">
        <v>24</v>
      </c>
      <c r="C145" s="14" t="s">
        <v>50</v>
      </c>
      <c r="D145" s="15" t="s">
        <v>108</v>
      </c>
      <c r="E145" s="16">
        <f t="shared" ref="E145:H145" si="44">E146+E147</f>
        <v>19277.61</v>
      </c>
      <c r="F145" s="16">
        <f t="shared" si="44"/>
        <v>168363.74000000002</v>
      </c>
      <c r="G145" s="16">
        <f t="shared" si="44"/>
        <v>122506.9</v>
      </c>
      <c r="H145" s="16">
        <f t="shared" si="44"/>
        <v>65134.45</v>
      </c>
    </row>
    <row r="146" spans="1:8">
      <c r="A146" s="12"/>
      <c r="B146" s="13"/>
      <c r="C146" s="14"/>
      <c r="D146" s="17" t="s">
        <v>91</v>
      </c>
      <c r="E146" s="18">
        <v>15391.96</v>
      </c>
      <c r="F146" s="18">
        <v>131488.20000000001</v>
      </c>
      <c r="G146" s="18">
        <v>95666.7</v>
      </c>
      <c r="H146" s="18">
        <v>51213.46</v>
      </c>
    </row>
    <row r="147" spans="1:8">
      <c r="A147" s="12"/>
      <c r="B147" s="13"/>
      <c r="C147" s="14"/>
      <c r="D147" s="17" t="s">
        <v>92</v>
      </c>
      <c r="E147" s="18">
        <v>3885.65</v>
      </c>
      <c r="F147" s="18">
        <v>36875.54</v>
      </c>
      <c r="G147" s="18">
        <v>26840.2</v>
      </c>
      <c r="H147" s="18">
        <v>13920.99</v>
      </c>
    </row>
    <row r="148" spans="1:8">
      <c r="A148" s="12" t="s">
        <v>7</v>
      </c>
      <c r="B148" s="12" t="s">
        <v>24</v>
      </c>
      <c r="C148" s="12" t="s">
        <v>51</v>
      </c>
      <c r="D148" s="15" t="s">
        <v>108</v>
      </c>
      <c r="E148" s="16">
        <f>E149+E150+E151+E152+E153+E154+E155+E156+E157+E158+E159</f>
        <v>23887.63</v>
      </c>
      <c r="F148" s="16">
        <f t="shared" ref="F148:H148" si="45">F149+F150+F151+F152+F153+F154+F155+F156+F157+F158+F159</f>
        <v>194635.19</v>
      </c>
      <c r="G148" s="16">
        <f t="shared" si="45"/>
        <v>154021.35999999999</v>
      </c>
      <c r="H148" s="16">
        <f t="shared" si="45"/>
        <v>64501.46</v>
      </c>
    </row>
    <row r="149" spans="1:8" ht="14.4" hidden="1" customHeight="1">
      <c r="A149" s="12"/>
      <c r="B149" s="12" t="s">
        <v>24</v>
      </c>
      <c r="C149" s="12" t="s">
        <v>21</v>
      </c>
      <c r="D149" s="17" t="s">
        <v>109</v>
      </c>
      <c r="E149" s="20">
        <v>258.48</v>
      </c>
      <c r="F149" s="19"/>
      <c r="G149" s="20">
        <v>258.48</v>
      </c>
      <c r="H149" s="19"/>
    </row>
    <row r="150" spans="1:8" ht="14.4" hidden="1" customHeight="1">
      <c r="A150" s="12"/>
      <c r="B150" s="12" t="s">
        <v>24</v>
      </c>
      <c r="C150" s="12" t="s">
        <v>21</v>
      </c>
      <c r="D150" s="17" t="s">
        <v>95</v>
      </c>
      <c r="E150" s="20">
        <v>200.07</v>
      </c>
      <c r="F150" s="19"/>
      <c r="G150" s="20">
        <v>200.07</v>
      </c>
      <c r="H150" s="19"/>
    </row>
    <row r="151" spans="1:8" ht="14.4" hidden="1" customHeight="1">
      <c r="A151" s="12"/>
      <c r="B151" s="12" t="s">
        <v>24</v>
      </c>
      <c r="C151" s="12" t="s">
        <v>21</v>
      </c>
      <c r="D151" s="17" t="s">
        <v>93</v>
      </c>
      <c r="E151" s="20">
        <v>82.19</v>
      </c>
      <c r="F151" s="19"/>
      <c r="G151" s="20">
        <v>82.19</v>
      </c>
      <c r="H151" s="19"/>
    </row>
    <row r="152" spans="1:8" ht="14.4" hidden="1" customHeight="1">
      <c r="A152" s="12"/>
      <c r="B152" s="12" t="s">
        <v>24</v>
      </c>
      <c r="C152" s="12" t="s">
        <v>21</v>
      </c>
      <c r="D152" s="17" t="s">
        <v>96</v>
      </c>
      <c r="E152" s="20">
        <v>17.309999999999999</v>
      </c>
      <c r="F152" s="19"/>
      <c r="G152" s="20">
        <v>17.309999999999999</v>
      </c>
      <c r="H152" s="19"/>
    </row>
    <row r="153" spans="1:8" ht="14.4" hidden="1" customHeight="1">
      <c r="A153" s="12"/>
      <c r="B153" s="12" t="s">
        <v>24</v>
      </c>
      <c r="C153" s="12" t="s">
        <v>21</v>
      </c>
      <c r="D153" s="17" t="s">
        <v>97</v>
      </c>
      <c r="E153" s="20">
        <v>84.36</v>
      </c>
      <c r="F153" s="19"/>
      <c r="G153" s="20">
        <v>84.36</v>
      </c>
      <c r="H153" s="19"/>
    </row>
    <row r="154" spans="1:8" ht="14.4" hidden="1" customHeight="1">
      <c r="A154" s="12"/>
      <c r="B154" s="12" t="s">
        <v>24</v>
      </c>
      <c r="C154" s="12" t="s">
        <v>21</v>
      </c>
      <c r="D154" s="17" t="s">
        <v>98</v>
      </c>
      <c r="E154" s="20">
        <v>97.35</v>
      </c>
      <c r="F154" s="19"/>
      <c r="G154" s="20">
        <v>97.35</v>
      </c>
      <c r="H154" s="19"/>
    </row>
    <row r="155" spans="1:8" ht="14.4" hidden="1" customHeight="1">
      <c r="A155" s="12"/>
      <c r="B155" s="12" t="s">
        <v>24</v>
      </c>
      <c r="C155" s="12" t="s">
        <v>21</v>
      </c>
      <c r="D155" s="17" t="s">
        <v>99</v>
      </c>
      <c r="E155" s="20">
        <v>40.020000000000003</v>
      </c>
      <c r="F155" s="19"/>
      <c r="G155" s="20">
        <v>40.020000000000003</v>
      </c>
      <c r="H155" s="19"/>
    </row>
    <row r="156" spans="1:8" ht="14.4" hidden="1" customHeight="1">
      <c r="A156" s="12"/>
      <c r="B156" s="12" t="s">
        <v>24</v>
      </c>
      <c r="C156" s="12" t="s">
        <v>21</v>
      </c>
      <c r="D156" s="17" t="s">
        <v>100</v>
      </c>
      <c r="E156" s="20">
        <v>73.900000000000006</v>
      </c>
      <c r="F156" s="19"/>
      <c r="G156" s="20">
        <v>73.900000000000006</v>
      </c>
      <c r="H156" s="19"/>
    </row>
    <row r="157" spans="1:8" ht="14.4" hidden="1" customHeight="1">
      <c r="A157" s="12"/>
      <c r="B157" s="12" t="s">
        <v>24</v>
      </c>
      <c r="C157" s="12" t="s">
        <v>21</v>
      </c>
      <c r="D157" s="17" t="s">
        <v>91</v>
      </c>
      <c r="E157" s="18">
        <v>15400.13</v>
      </c>
      <c r="F157" s="18">
        <v>152035.44</v>
      </c>
      <c r="G157" s="18">
        <v>117121.74</v>
      </c>
      <c r="H157" s="18">
        <v>50313.83</v>
      </c>
    </row>
    <row r="158" spans="1:8" ht="20.399999999999999" hidden="1" customHeight="1">
      <c r="A158" s="12"/>
      <c r="B158" s="12" t="s">
        <v>24</v>
      </c>
      <c r="C158" s="12" t="s">
        <v>21</v>
      </c>
      <c r="D158" s="17" t="s">
        <v>101</v>
      </c>
      <c r="E158" s="20">
        <v>290.91000000000003</v>
      </c>
      <c r="F158" s="19"/>
      <c r="G158" s="20">
        <v>290.91000000000003</v>
      </c>
      <c r="H158" s="19"/>
    </row>
    <row r="159" spans="1:8">
      <c r="A159" s="12"/>
      <c r="B159" s="12"/>
      <c r="C159" s="12"/>
      <c r="D159" s="17" t="s">
        <v>92</v>
      </c>
      <c r="E159" s="18">
        <v>7342.91</v>
      </c>
      <c r="F159" s="18">
        <v>42599.75</v>
      </c>
      <c r="G159" s="18">
        <v>35755.03</v>
      </c>
      <c r="H159" s="18">
        <v>14187.63</v>
      </c>
    </row>
    <row r="160" spans="1:8">
      <c r="A160" s="14" t="s">
        <v>7</v>
      </c>
      <c r="B160" s="14" t="s">
        <v>24</v>
      </c>
      <c r="C160" s="14" t="s">
        <v>52</v>
      </c>
      <c r="D160" s="15" t="s">
        <v>108</v>
      </c>
      <c r="E160" s="16">
        <f>E161+E161+E162+E163+E164+E165+E166+E167+E168+E169+E170+E171</f>
        <v>51044.3</v>
      </c>
      <c r="F160" s="16">
        <f t="shared" ref="F160:H160" si="46">F161+F161+F162+F163+F164+F165+F166+F167+F168+F169+F170+F171</f>
        <v>198136.32000000001</v>
      </c>
      <c r="G160" s="16">
        <f t="shared" si="46"/>
        <v>217533.49</v>
      </c>
      <c r="H160" s="16">
        <f t="shared" si="46"/>
        <v>31647.13</v>
      </c>
    </row>
    <row r="161" spans="1:8" ht="14.4" hidden="1" customHeight="1">
      <c r="A161" s="14" t="s">
        <v>7</v>
      </c>
      <c r="B161" s="14" t="s">
        <v>24</v>
      </c>
      <c r="C161" s="14"/>
      <c r="D161" s="17" t="s">
        <v>94</v>
      </c>
      <c r="E161" s="18">
        <v>5377.36</v>
      </c>
      <c r="F161" s="19"/>
      <c r="G161" s="18">
        <v>5377.36</v>
      </c>
      <c r="H161" s="19"/>
    </row>
    <row r="162" spans="1:8" ht="14.4" hidden="1" customHeight="1">
      <c r="A162" s="14" t="s">
        <v>7</v>
      </c>
      <c r="B162" s="14" t="s">
        <v>24</v>
      </c>
      <c r="C162" s="14"/>
      <c r="D162" s="17" t="s">
        <v>95</v>
      </c>
      <c r="E162" s="18">
        <v>4162.54</v>
      </c>
      <c r="F162" s="19"/>
      <c r="G162" s="18">
        <v>4162.54</v>
      </c>
      <c r="H162" s="19"/>
    </row>
    <row r="163" spans="1:8" ht="14.4" hidden="1" customHeight="1">
      <c r="A163" s="14" t="s">
        <v>7</v>
      </c>
      <c r="B163" s="14" t="s">
        <v>24</v>
      </c>
      <c r="C163" s="14"/>
      <c r="D163" s="17" t="s">
        <v>93</v>
      </c>
      <c r="E163" s="18">
        <v>1053.82</v>
      </c>
      <c r="F163" s="19"/>
      <c r="G163" s="18">
        <v>1053.82</v>
      </c>
      <c r="H163" s="19"/>
    </row>
    <row r="164" spans="1:8" ht="14.4" hidden="1" customHeight="1">
      <c r="A164" s="14" t="s">
        <v>7</v>
      </c>
      <c r="B164" s="14" t="s">
        <v>24</v>
      </c>
      <c r="C164" s="14"/>
      <c r="D164" s="17" t="s">
        <v>96</v>
      </c>
      <c r="E164" s="20">
        <v>360.08</v>
      </c>
      <c r="F164" s="19"/>
      <c r="G164" s="20">
        <v>360.08</v>
      </c>
      <c r="H164" s="19"/>
    </row>
    <row r="165" spans="1:8" ht="14.4" hidden="1" customHeight="1">
      <c r="A165" s="14" t="s">
        <v>7</v>
      </c>
      <c r="B165" s="14" t="s">
        <v>24</v>
      </c>
      <c r="C165" s="14"/>
      <c r="D165" s="17" t="s">
        <v>97</v>
      </c>
      <c r="E165" s="18">
        <v>1755.21</v>
      </c>
      <c r="F165" s="19"/>
      <c r="G165" s="18">
        <v>1755.21</v>
      </c>
      <c r="H165" s="19"/>
    </row>
    <row r="166" spans="1:8" ht="14.4" hidden="1" customHeight="1">
      <c r="A166" s="14" t="s">
        <v>7</v>
      </c>
      <c r="B166" s="14" t="s">
        <v>24</v>
      </c>
      <c r="C166" s="14"/>
      <c r="D166" s="17" t="s">
        <v>98</v>
      </c>
      <c r="E166" s="18">
        <v>2024.88</v>
      </c>
      <c r="F166" s="19"/>
      <c r="G166" s="18">
        <v>2024.88</v>
      </c>
      <c r="H166" s="19"/>
    </row>
    <row r="167" spans="1:8" ht="14.4" hidden="1" customHeight="1">
      <c r="A167" s="14" t="s">
        <v>7</v>
      </c>
      <c r="B167" s="14" t="s">
        <v>24</v>
      </c>
      <c r="C167" s="14"/>
      <c r="D167" s="17" t="s">
        <v>99</v>
      </c>
      <c r="E167" s="20">
        <v>832.26</v>
      </c>
      <c r="F167" s="19"/>
      <c r="G167" s="20">
        <v>832.26</v>
      </c>
      <c r="H167" s="19"/>
    </row>
    <row r="168" spans="1:8" ht="14.4" hidden="1" customHeight="1">
      <c r="A168" s="14" t="s">
        <v>7</v>
      </c>
      <c r="B168" s="14" t="s">
        <v>24</v>
      </c>
      <c r="C168" s="14"/>
      <c r="D168" s="17" t="s">
        <v>100</v>
      </c>
      <c r="E168" s="20">
        <v>947.52</v>
      </c>
      <c r="F168" s="19"/>
      <c r="G168" s="20">
        <v>947.52</v>
      </c>
      <c r="H168" s="19"/>
    </row>
    <row r="169" spans="1:8" ht="14.4" hidden="1" customHeight="1">
      <c r="A169" s="14" t="s">
        <v>7</v>
      </c>
      <c r="B169" s="14" t="s">
        <v>24</v>
      </c>
      <c r="C169" s="14"/>
      <c r="D169" s="17" t="s">
        <v>91</v>
      </c>
      <c r="E169" s="18">
        <v>10724.31</v>
      </c>
      <c r="F169" s="18">
        <v>154770.54</v>
      </c>
      <c r="G169" s="18">
        <v>140932.44</v>
      </c>
      <c r="H169" s="18">
        <v>24562.41</v>
      </c>
    </row>
    <row r="170" spans="1:8" ht="20.399999999999999" hidden="1" customHeight="1">
      <c r="A170" s="14" t="s">
        <v>7</v>
      </c>
      <c r="B170" s="14" t="s">
        <v>24</v>
      </c>
      <c r="C170" s="14"/>
      <c r="D170" s="17" t="s">
        <v>101</v>
      </c>
      <c r="E170" s="18">
        <v>6052.55</v>
      </c>
      <c r="F170" s="19"/>
      <c r="G170" s="18">
        <v>6052.55</v>
      </c>
      <c r="H170" s="19"/>
    </row>
    <row r="171" spans="1:8">
      <c r="A171" s="14"/>
      <c r="B171" s="14"/>
      <c r="C171" s="14"/>
      <c r="D171" s="17" t="s">
        <v>92</v>
      </c>
      <c r="E171" s="18">
        <v>12376.41</v>
      </c>
      <c r="F171" s="18">
        <v>43365.78</v>
      </c>
      <c r="G171" s="18">
        <v>48657.47</v>
      </c>
      <c r="H171" s="18">
        <v>7084.72</v>
      </c>
    </row>
    <row r="172" spans="1:8">
      <c r="A172" s="14" t="s">
        <v>7</v>
      </c>
      <c r="B172" s="14" t="s">
        <v>24</v>
      </c>
      <c r="C172" s="14" t="s">
        <v>53</v>
      </c>
      <c r="D172" s="15" t="s">
        <v>108</v>
      </c>
      <c r="E172" s="16">
        <f>E173+E174</f>
        <v>28807.919999999998</v>
      </c>
      <c r="F172" s="16">
        <f t="shared" ref="F172:H172" si="47">F173+F174</f>
        <v>198062.21999999997</v>
      </c>
      <c r="G172" s="16">
        <f t="shared" si="47"/>
        <v>159472.91</v>
      </c>
      <c r="H172" s="16">
        <f t="shared" si="47"/>
        <v>67397.23000000001</v>
      </c>
    </row>
    <row r="173" spans="1:8">
      <c r="A173" s="14"/>
      <c r="B173" s="14"/>
      <c r="C173" s="14"/>
      <c r="D173" s="17" t="s">
        <v>91</v>
      </c>
      <c r="E173" s="18">
        <v>21663.05</v>
      </c>
      <c r="F173" s="18">
        <v>154712.51999999999</v>
      </c>
      <c r="G173" s="18">
        <v>123908.41</v>
      </c>
      <c r="H173" s="18">
        <v>52467.16</v>
      </c>
    </row>
    <row r="174" spans="1:8">
      <c r="A174" s="14"/>
      <c r="B174" s="14"/>
      <c r="C174" s="14"/>
      <c r="D174" s="17" t="s">
        <v>92</v>
      </c>
      <c r="E174" s="18">
        <v>7144.87</v>
      </c>
      <c r="F174" s="18">
        <v>43349.7</v>
      </c>
      <c r="G174" s="18">
        <v>35564.5</v>
      </c>
      <c r="H174" s="18">
        <v>14930.07</v>
      </c>
    </row>
    <row r="175" spans="1:8">
      <c r="A175" s="12" t="s">
        <v>7</v>
      </c>
      <c r="B175" s="13" t="s">
        <v>24</v>
      </c>
      <c r="C175" s="14" t="s">
        <v>54</v>
      </c>
      <c r="D175" s="15" t="s">
        <v>108</v>
      </c>
      <c r="E175" s="16">
        <f t="shared" ref="E175:H175" si="48">E176+E177</f>
        <v>13395.279999999999</v>
      </c>
      <c r="F175" s="16">
        <f t="shared" si="48"/>
        <v>194497.91</v>
      </c>
      <c r="G175" s="16">
        <f t="shared" si="48"/>
        <v>169825.23</v>
      </c>
      <c r="H175" s="16">
        <f t="shared" si="48"/>
        <v>38067.96</v>
      </c>
    </row>
    <row r="176" spans="1:8">
      <c r="A176" s="12"/>
      <c r="B176" s="13"/>
      <c r="C176" s="14"/>
      <c r="D176" s="17" t="s">
        <v>91</v>
      </c>
      <c r="E176" s="18">
        <v>9740.7199999999993</v>
      </c>
      <c r="F176" s="18">
        <v>151926.95000000001</v>
      </c>
      <c r="G176" s="18">
        <v>130836.33</v>
      </c>
      <c r="H176" s="18">
        <v>30831.34</v>
      </c>
    </row>
    <row r="177" spans="1:8">
      <c r="A177" s="12"/>
      <c r="B177" s="13"/>
      <c r="C177" s="14"/>
      <c r="D177" s="17" t="s">
        <v>92</v>
      </c>
      <c r="E177" s="18">
        <v>3654.56</v>
      </c>
      <c r="F177" s="18">
        <v>42570.96</v>
      </c>
      <c r="G177" s="18">
        <v>38988.9</v>
      </c>
      <c r="H177" s="18">
        <v>7236.62</v>
      </c>
    </row>
    <row r="178" spans="1:8">
      <c r="A178" s="12" t="s">
        <v>7</v>
      </c>
      <c r="B178" s="12" t="s">
        <v>24</v>
      </c>
      <c r="C178" s="12">
        <v>54</v>
      </c>
      <c r="D178" s="15" t="s">
        <v>108</v>
      </c>
      <c r="E178" s="16">
        <f>E179+E180+E181+E182+E183+E184+E185+E186+E187+E188+E189</f>
        <v>38147.5</v>
      </c>
      <c r="F178" s="16">
        <f t="shared" ref="F178:H178" si="49">F179+F180+F181+F182+F183+F184+F185+F186+F187+F188+F189</f>
        <v>182430.36000000002</v>
      </c>
      <c r="G178" s="16">
        <f t="shared" si="49"/>
        <v>171072.19999999998</v>
      </c>
      <c r="H178" s="16">
        <f t="shared" si="49"/>
        <v>49505.659999999996</v>
      </c>
    </row>
    <row r="179" spans="1:8" ht="14.4" hidden="1" customHeight="1">
      <c r="A179" s="12"/>
      <c r="B179" s="12" t="s">
        <v>24</v>
      </c>
      <c r="C179" s="12" t="s">
        <v>21</v>
      </c>
      <c r="D179" s="17" t="s">
        <v>94</v>
      </c>
      <c r="E179" s="20">
        <v>103.93</v>
      </c>
      <c r="F179" s="19"/>
      <c r="G179" s="20">
        <v>103.93</v>
      </c>
      <c r="H179" s="19"/>
    </row>
    <row r="180" spans="1:8" ht="14.4" hidden="1" customHeight="1">
      <c r="A180" s="12"/>
      <c r="B180" s="12" t="s">
        <v>24</v>
      </c>
      <c r="C180" s="12" t="s">
        <v>21</v>
      </c>
      <c r="D180" s="17" t="s">
        <v>95</v>
      </c>
      <c r="E180" s="20">
        <v>80.45</v>
      </c>
      <c r="F180" s="19"/>
      <c r="G180" s="20">
        <v>80.45</v>
      </c>
      <c r="H180" s="19"/>
    </row>
    <row r="181" spans="1:8" ht="14.4" hidden="1" customHeight="1">
      <c r="A181" s="12"/>
      <c r="B181" s="12" t="s">
        <v>24</v>
      </c>
      <c r="C181" s="12" t="s">
        <v>21</v>
      </c>
      <c r="D181" s="17" t="s">
        <v>93</v>
      </c>
      <c r="E181" s="20">
        <v>67.599999999999994</v>
      </c>
      <c r="F181" s="19"/>
      <c r="G181" s="20">
        <v>67.599999999999994</v>
      </c>
      <c r="H181" s="19"/>
    </row>
    <row r="182" spans="1:8" ht="14.4" hidden="1" customHeight="1">
      <c r="A182" s="12"/>
      <c r="B182" s="12" t="s">
        <v>24</v>
      </c>
      <c r="C182" s="12" t="s">
        <v>21</v>
      </c>
      <c r="D182" s="17" t="s">
        <v>96</v>
      </c>
      <c r="E182" s="20">
        <v>6.95</v>
      </c>
      <c r="F182" s="19"/>
      <c r="G182" s="20">
        <v>6.95</v>
      </c>
      <c r="H182" s="19"/>
    </row>
    <row r="183" spans="1:8" ht="14.4" hidden="1" customHeight="1">
      <c r="A183" s="12"/>
      <c r="B183" s="12" t="s">
        <v>24</v>
      </c>
      <c r="C183" s="12" t="s">
        <v>21</v>
      </c>
      <c r="D183" s="17" t="s">
        <v>97</v>
      </c>
      <c r="E183" s="20">
        <v>33.92</v>
      </c>
      <c r="F183" s="19"/>
      <c r="G183" s="20">
        <v>33.92</v>
      </c>
      <c r="H183" s="19"/>
    </row>
    <row r="184" spans="1:8" ht="14.4" hidden="1" customHeight="1">
      <c r="A184" s="12"/>
      <c r="B184" s="12" t="s">
        <v>24</v>
      </c>
      <c r="C184" s="12" t="s">
        <v>21</v>
      </c>
      <c r="D184" s="17" t="s">
        <v>98</v>
      </c>
      <c r="E184" s="20">
        <v>39.14</v>
      </c>
      <c r="F184" s="19"/>
      <c r="G184" s="20">
        <v>39.14</v>
      </c>
      <c r="H184" s="19"/>
    </row>
    <row r="185" spans="1:8" ht="14.4" hidden="1" customHeight="1">
      <c r="A185" s="12"/>
      <c r="B185" s="12" t="s">
        <v>24</v>
      </c>
      <c r="C185" s="12" t="s">
        <v>21</v>
      </c>
      <c r="D185" s="17" t="s">
        <v>99</v>
      </c>
      <c r="E185" s="20">
        <v>16.09</v>
      </c>
      <c r="F185" s="19"/>
      <c r="G185" s="20">
        <v>16.09</v>
      </c>
      <c r="H185" s="19"/>
    </row>
    <row r="186" spans="1:8" ht="14.4" hidden="1" customHeight="1">
      <c r="A186" s="12"/>
      <c r="B186" s="12" t="s">
        <v>24</v>
      </c>
      <c r="C186" s="12" t="s">
        <v>21</v>
      </c>
      <c r="D186" s="17" t="s">
        <v>100</v>
      </c>
      <c r="E186" s="20">
        <v>60.78</v>
      </c>
      <c r="F186" s="19"/>
      <c r="G186" s="20">
        <v>60.78</v>
      </c>
      <c r="H186" s="19"/>
    </row>
    <row r="187" spans="1:8" ht="14.4" hidden="1" customHeight="1">
      <c r="A187" s="12"/>
      <c r="B187" s="12"/>
      <c r="C187" s="12"/>
      <c r="D187" s="17" t="s">
        <v>91</v>
      </c>
      <c r="E187" s="18">
        <v>28716.31</v>
      </c>
      <c r="F187" s="18">
        <v>142496.82</v>
      </c>
      <c r="G187" s="18">
        <v>132667.21</v>
      </c>
      <c r="H187" s="18">
        <v>38545.919999999998</v>
      </c>
    </row>
    <row r="188" spans="1:8" ht="20.399999999999999" hidden="1" customHeight="1">
      <c r="A188" s="12"/>
      <c r="B188" s="12"/>
      <c r="C188" s="12"/>
      <c r="D188" s="17" t="s">
        <v>101</v>
      </c>
      <c r="E188" s="20">
        <v>116.98</v>
      </c>
      <c r="F188" s="19"/>
      <c r="G188" s="20">
        <v>116.98</v>
      </c>
      <c r="H188" s="19"/>
    </row>
    <row r="189" spans="1:8">
      <c r="A189" s="12"/>
      <c r="B189" s="12"/>
      <c r="C189" s="12"/>
      <c r="D189" s="21" t="s">
        <v>92</v>
      </c>
      <c r="E189" s="22">
        <v>8905.35</v>
      </c>
      <c r="F189" s="22">
        <v>39933.54</v>
      </c>
      <c r="G189" s="22">
        <v>37879.15</v>
      </c>
      <c r="H189" s="22">
        <v>10959.74</v>
      </c>
    </row>
    <row r="190" spans="1:8" ht="3" customHeight="1">
      <c r="A190" s="12"/>
      <c r="B190" s="12"/>
      <c r="C190" s="12"/>
      <c r="D190" s="21"/>
      <c r="E190" s="22"/>
      <c r="F190" s="22"/>
      <c r="G190" s="22"/>
      <c r="H190" s="22"/>
    </row>
    <row r="191" spans="1:8">
      <c r="A191" s="12" t="s">
        <v>7</v>
      </c>
      <c r="B191" s="13" t="s">
        <v>24</v>
      </c>
      <c r="C191" s="14" t="s">
        <v>55</v>
      </c>
      <c r="D191" s="15" t="s">
        <v>108</v>
      </c>
      <c r="E191" s="16">
        <f>E192+E193</f>
        <v>37724.269999999997</v>
      </c>
      <c r="F191" s="16">
        <f t="shared" ref="F191:H191" si="50">F192+F193</f>
        <v>192714.44</v>
      </c>
      <c r="G191" s="16">
        <f t="shared" si="50"/>
        <v>190122.78999999998</v>
      </c>
      <c r="H191" s="16">
        <f t="shared" si="50"/>
        <v>40315.919999999998</v>
      </c>
    </row>
    <row r="192" spans="1:8">
      <c r="A192" s="12"/>
      <c r="B192" s="13"/>
      <c r="C192" s="14"/>
      <c r="D192" s="17" t="s">
        <v>91</v>
      </c>
      <c r="E192" s="18">
        <v>28591.39</v>
      </c>
      <c r="F192" s="18">
        <v>150531.4</v>
      </c>
      <c r="G192" s="18">
        <v>147636.18</v>
      </c>
      <c r="H192" s="18">
        <v>31486.61</v>
      </c>
    </row>
    <row r="193" spans="1:8">
      <c r="A193" s="12"/>
      <c r="B193" s="13"/>
      <c r="C193" s="14"/>
      <c r="D193" s="17" t="s">
        <v>92</v>
      </c>
      <c r="E193" s="18">
        <v>9132.8799999999992</v>
      </c>
      <c r="F193" s="18">
        <v>42183.040000000001</v>
      </c>
      <c r="G193" s="18">
        <v>42486.61</v>
      </c>
      <c r="H193" s="18">
        <v>8829.31</v>
      </c>
    </row>
    <row r="194" spans="1:8">
      <c r="A194" s="12" t="s">
        <v>7</v>
      </c>
      <c r="B194" s="13" t="s">
        <v>24</v>
      </c>
      <c r="C194" s="14" t="s">
        <v>56</v>
      </c>
      <c r="D194" s="15" t="s">
        <v>108</v>
      </c>
      <c r="E194" s="16">
        <f t="shared" ref="E194:H194" si="51">E195+E196</f>
        <v>39240.479999999996</v>
      </c>
      <c r="F194" s="16">
        <f t="shared" si="51"/>
        <v>216228.76</v>
      </c>
      <c r="G194" s="16">
        <f t="shared" si="51"/>
        <v>155022.83000000002</v>
      </c>
      <c r="H194" s="16">
        <f t="shared" si="51"/>
        <v>100446.41</v>
      </c>
    </row>
    <row r="195" spans="1:8">
      <c r="A195" s="12"/>
      <c r="B195" s="13"/>
      <c r="C195" s="14"/>
      <c r="D195" s="17" t="s">
        <v>91</v>
      </c>
      <c r="E195" s="18">
        <v>29690.09</v>
      </c>
      <c r="F195" s="18">
        <v>167589.38</v>
      </c>
      <c r="G195" s="18">
        <v>120826.44</v>
      </c>
      <c r="H195" s="18">
        <v>76453.03</v>
      </c>
    </row>
    <row r="196" spans="1:8">
      <c r="A196" s="12"/>
      <c r="B196" s="13"/>
      <c r="C196" s="14"/>
      <c r="D196" s="17" t="s">
        <v>92</v>
      </c>
      <c r="E196" s="18">
        <v>9550.39</v>
      </c>
      <c r="F196" s="18">
        <v>48639.38</v>
      </c>
      <c r="G196" s="18">
        <v>34196.39</v>
      </c>
      <c r="H196" s="18">
        <v>23993.38</v>
      </c>
    </row>
    <row r="197" spans="1:8">
      <c r="A197" s="12" t="s">
        <v>7</v>
      </c>
      <c r="B197" s="13" t="s">
        <v>24</v>
      </c>
      <c r="C197" s="14" t="s">
        <v>57</v>
      </c>
      <c r="D197" s="15" t="s">
        <v>108</v>
      </c>
      <c r="E197" s="16">
        <f t="shared" ref="E197:H197" si="52">E198+E199</f>
        <v>46012.71</v>
      </c>
      <c r="F197" s="16">
        <f t="shared" si="52"/>
        <v>195178.26</v>
      </c>
      <c r="G197" s="16">
        <f t="shared" si="52"/>
        <v>178138.39</v>
      </c>
      <c r="H197" s="16">
        <f t="shared" si="52"/>
        <v>63052.58</v>
      </c>
    </row>
    <row r="198" spans="1:8">
      <c r="A198" s="12"/>
      <c r="B198" s="13"/>
      <c r="C198" s="14"/>
      <c r="D198" s="17" t="s">
        <v>91</v>
      </c>
      <c r="E198" s="18">
        <v>33972.699999999997</v>
      </c>
      <c r="F198" s="18">
        <v>152459.9</v>
      </c>
      <c r="G198" s="18">
        <v>137571.75</v>
      </c>
      <c r="H198" s="18">
        <v>48860.85</v>
      </c>
    </row>
    <row r="199" spans="1:8">
      <c r="A199" s="12"/>
      <c r="B199" s="13"/>
      <c r="C199" s="14"/>
      <c r="D199" s="17" t="s">
        <v>92</v>
      </c>
      <c r="E199" s="18">
        <v>12040.01</v>
      </c>
      <c r="F199" s="18">
        <v>42718.36</v>
      </c>
      <c r="G199" s="18">
        <v>40566.639999999999</v>
      </c>
      <c r="H199" s="18">
        <v>14191.73</v>
      </c>
    </row>
    <row r="200" spans="1:8">
      <c r="A200" s="12" t="s">
        <v>7</v>
      </c>
      <c r="B200" s="13" t="s">
        <v>24</v>
      </c>
      <c r="C200" s="14" t="s">
        <v>58</v>
      </c>
      <c r="D200" s="15" t="s">
        <v>108</v>
      </c>
      <c r="E200" s="16">
        <f t="shared" ref="E200:H200" si="53">E201+E202</f>
        <v>46846.41</v>
      </c>
      <c r="F200" s="16">
        <f t="shared" si="53"/>
        <v>169208.04</v>
      </c>
      <c r="G200" s="16">
        <f t="shared" si="53"/>
        <v>143874.31</v>
      </c>
      <c r="H200" s="16">
        <f t="shared" si="53"/>
        <v>72180.14</v>
      </c>
    </row>
    <row r="201" spans="1:8">
      <c r="A201" s="12"/>
      <c r="B201" s="13"/>
      <c r="C201" s="14"/>
      <c r="D201" s="17" t="s">
        <v>91</v>
      </c>
      <c r="E201" s="18">
        <v>35296.04</v>
      </c>
      <c r="F201" s="18">
        <v>132165.57</v>
      </c>
      <c r="G201" s="18">
        <v>110931.04</v>
      </c>
      <c r="H201" s="18">
        <v>56530.57</v>
      </c>
    </row>
    <row r="202" spans="1:8">
      <c r="A202" s="12"/>
      <c r="B202" s="13"/>
      <c r="C202" s="14"/>
      <c r="D202" s="17" t="s">
        <v>92</v>
      </c>
      <c r="E202" s="18">
        <v>11550.37</v>
      </c>
      <c r="F202" s="18">
        <v>37042.47</v>
      </c>
      <c r="G202" s="18">
        <v>32943.269999999997</v>
      </c>
      <c r="H202" s="18">
        <v>15649.57</v>
      </c>
    </row>
    <row r="203" spans="1:8">
      <c r="A203" s="12" t="s">
        <v>7</v>
      </c>
      <c r="B203" s="13" t="s">
        <v>24</v>
      </c>
      <c r="C203" s="14" t="s">
        <v>59</v>
      </c>
      <c r="D203" s="15" t="s">
        <v>108</v>
      </c>
      <c r="E203" s="16">
        <f t="shared" ref="E203:H203" si="54">E204+E205</f>
        <v>57881.399999999994</v>
      </c>
      <c r="F203" s="16">
        <f t="shared" si="54"/>
        <v>188939.41999999998</v>
      </c>
      <c r="G203" s="16">
        <f t="shared" si="54"/>
        <v>180973.11</v>
      </c>
      <c r="H203" s="16">
        <f t="shared" si="54"/>
        <v>65847.710000000006</v>
      </c>
    </row>
    <row r="204" spans="1:8">
      <c r="A204" s="12"/>
      <c r="B204" s="13"/>
      <c r="C204" s="14"/>
      <c r="D204" s="17" t="s">
        <v>91</v>
      </c>
      <c r="E204" s="18">
        <v>42893.38</v>
      </c>
      <c r="F204" s="18">
        <v>147585.49</v>
      </c>
      <c r="G204" s="18">
        <v>139034.5</v>
      </c>
      <c r="H204" s="18">
        <v>51444.37</v>
      </c>
    </row>
    <row r="205" spans="1:8">
      <c r="A205" s="12"/>
      <c r="B205" s="13"/>
      <c r="C205" s="14"/>
      <c r="D205" s="17" t="s">
        <v>92</v>
      </c>
      <c r="E205" s="18">
        <v>14988.02</v>
      </c>
      <c r="F205" s="18">
        <v>41353.93</v>
      </c>
      <c r="G205" s="18">
        <v>41938.61</v>
      </c>
      <c r="H205" s="18">
        <v>14403.34</v>
      </c>
    </row>
    <row r="206" spans="1:8">
      <c r="A206" s="12" t="s">
        <v>7</v>
      </c>
      <c r="B206" s="13" t="s">
        <v>24</v>
      </c>
      <c r="C206" s="14" t="s">
        <v>60</v>
      </c>
      <c r="D206" s="15" t="s">
        <v>108</v>
      </c>
      <c r="E206" s="16">
        <f t="shared" ref="E206:H206" si="55">E207+E208</f>
        <v>14341.09</v>
      </c>
      <c r="F206" s="16">
        <f t="shared" si="55"/>
        <v>196596.47</v>
      </c>
      <c r="G206" s="16">
        <f t="shared" si="55"/>
        <v>155070.69</v>
      </c>
      <c r="H206" s="16">
        <f t="shared" si="55"/>
        <v>55866.869999999995</v>
      </c>
    </row>
    <row r="207" spans="1:8">
      <c r="A207" s="12"/>
      <c r="B207" s="13"/>
      <c r="C207" s="14"/>
      <c r="D207" s="17" t="s">
        <v>91</v>
      </c>
      <c r="E207" s="18">
        <v>11138.43</v>
      </c>
      <c r="F207" s="18">
        <v>153565.20000000001</v>
      </c>
      <c r="G207" s="18">
        <v>120589.1</v>
      </c>
      <c r="H207" s="18">
        <v>44114.53</v>
      </c>
    </row>
    <row r="208" spans="1:8">
      <c r="A208" s="12"/>
      <c r="B208" s="13"/>
      <c r="C208" s="14"/>
      <c r="D208" s="17" t="s">
        <v>92</v>
      </c>
      <c r="E208" s="18">
        <v>3202.66</v>
      </c>
      <c r="F208" s="18">
        <v>43031.27</v>
      </c>
      <c r="G208" s="18">
        <v>34481.589999999997</v>
      </c>
      <c r="H208" s="18">
        <v>11752.34</v>
      </c>
    </row>
    <row r="209" spans="1:8">
      <c r="A209" s="12" t="s">
        <v>7</v>
      </c>
      <c r="B209" s="13" t="s">
        <v>24</v>
      </c>
      <c r="C209" s="14" t="s">
        <v>61</v>
      </c>
      <c r="D209" s="15" t="s">
        <v>108</v>
      </c>
      <c r="E209" s="16">
        <f t="shared" ref="E209:H209" si="56">E210+E211</f>
        <v>8186.76</v>
      </c>
      <c r="F209" s="16">
        <f t="shared" si="56"/>
        <v>87210.06</v>
      </c>
      <c r="G209" s="16">
        <f t="shared" si="56"/>
        <v>41755.620000000003</v>
      </c>
      <c r="H209" s="16">
        <f t="shared" si="56"/>
        <v>53641.2</v>
      </c>
    </row>
    <row r="210" spans="1:8">
      <c r="A210" s="12"/>
      <c r="B210" s="13"/>
      <c r="C210" s="14"/>
      <c r="D210" s="17" t="s">
        <v>91</v>
      </c>
      <c r="E210" s="18">
        <v>6549.55</v>
      </c>
      <c r="F210" s="18">
        <v>68122.5</v>
      </c>
      <c r="G210" s="18">
        <v>32780.9</v>
      </c>
      <c r="H210" s="18">
        <v>41891.15</v>
      </c>
    </row>
    <row r="211" spans="1:8">
      <c r="A211" s="12"/>
      <c r="B211" s="13"/>
      <c r="C211" s="14"/>
      <c r="D211" s="17" t="s">
        <v>92</v>
      </c>
      <c r="E211" s="18">
        <v>1637.21</v>
      </c>
      <c r="F211" s="18">
        <v>19087.560000000001</v>
      </c>
      <c r="G211" s="18">
        <v>8974.7199999999993</v>
      </c>
      <c r="H211" s="18">
        <v>11750.05</v>
      </c>
    </row>
    <row r="212" spans="1:8">
      <c r="A212" s="12" t="s">
        <v>7</v>
      </c>
      <c r="B212" s="13" t="s">
        <v>24</v>
      </c>
      <c r="C212" s="14" t="s">
        <v>62</v>
      </c>
      <c r="D212" s="15" t="s">
        <v>108</v>
      </c>
      <c r="E212" s="16">
        <f t="shared" ref="E212:H212" si="57">E213+E214</f>
        <v>-7384.46</v>
      </c>
      <c r="F212" s="16">
        <f t="shared" si="57"/>
        <v>156610.79</v>
      </c>
      <c r="G212" s="16">
        <f t="shared" si="57"/>
        <v>76775.06</v>
      </c>
      <c r="H212" s="16">
        <f t="shared" si="57"/>
        <v>72451.27</v>
      </c>
    </row>
    <row r="213" spans="1:8">
      <c r="A213" s="12"/>
      <c r="B213" s="13"/>
      <c r="C213" s="14"/>
      <c r="D213" s="17" t="s">
        <v>91</v>
      </c>
      <c r="E213" s="18">
        <v>-5786</v>
      </c>
      <c r="F213" s="18">
        <v>120991.64</v>
      </c>
      <c r="G213" s="18">
        <v>59274.11</v>
      </c>
      <c r="H213" s="18">
        <v>55931.53</v>
      </c>
    </row>
    <row r="214" spans="1:8">
      <c r="A214" s="12"/>
      <c r="B214" s="13"/>
      <c r="C214" s="14"/>
      <c r="D214" s="17" t="s">
        <v>92</v>
      </c>
      <c r="E214" s="18">
        <v>-1598.46</v>
      </c>
      <c r="F214" s="18">
        <v>35619.15</v>
      </c>
      <c r="G214" s="18">
        <v>17500.95</v>
      </c>
      <c r="H214" s="18">
        <v>16519.740000000002</v>
      </c>
    </row>
    <row r="215" spans="1:8">
      <c r="A215" s="12" t="s">
        <v>7</v>
      </c>
      <c r="B215" s="13" t="s">
        <v>24</v>
      </c>
      <c r="C215" s="14" t="s">
        <v>63</v>
      </c>
      <c r="D215" s="15" t="s">
        <v>108</v>
      </c>
      <c r="E215" s="16">
        <f t="shared" ref="E215:H215" si="58">E216+E217</f>
        <v>0</v>
      </c>
      <c r="F215" s="16">
        <f t="shared" si="58"/>
        <v>69995.91</v>
      </c>
      <c r="G215" s="16">
        <f t="shared" si="58"/>
        <v>22552.47</v>
      </c>
      <c r="H215" s="16">
        <f t="shared" si="58"/>
        <v>47443.44</v>
      </c>
    </row>
    <row r="216" spans="1:8">
      <c r="A216" s="12"/>
      <c r="B216" s="13"/>
      <c r="C216" s="14"/>
      <c r="D216" s="17" t="s">
        <v>91</v>
      </c>
      <c r="E216" s="19"/>
      <c r="F216" s="18">
        <v>53904.18</v>
      </c>
      <c r="G216" s="18">
        <v>17670.72</v>
      </c>
      <c r="H216" s="18">
        <v>36233.46</v>
      </c>
    </row>
    <row r="217" spans="1:8">
      <c r="A217" s="12"/>
      <c r="B217" s="13"/>
      <c r="C217" s="14"/>
      <c r="D217" s="17" t="s">
        <v>92</v>
      </c>
      <c r="E217" s="19"/>
      <c r="F217" s="18">
        <v>16091.73</v>
      </c>
      <c r="G217" s="18">
        <v>4881.75</v>
      </c>
      <c r="H217" s="18">
        <v>11209.98</v>
      </c>
    </row>
    <row r="218" spans="1:8">
      <c r="A218" s="12" t="s">
        <v>7</v>
      </c>
      <c r="B218" s="13" t="s">
        <v>24</v>
      </c>
      <c r="C218" s="14" t="s">
        <v>64</v>
      </c>
      <c r="D218" s="15" t="s">
        <v>108</v>
      </c>
      <c r="E218" s="16">
        <f t="shared" ref="E218:H218" si="59">E219+E220</f>
        <v>35734.480000000003</v>
      </c>
      <c r="F218" s="16">
        <f t="shared" si="59"/>
        <v>193777.06999999998</v>
      </c>
      <c r="G218" s="16">
        <f t="shared" si="59"/>
        <v>121372.97</v>
      </c>
      <c r="H218" s="16">
        <f t="shared" si="59"/>
        <v>108138.57999999999</v>
      </c>
    </row>
    <row r="219" spans="1:8">
      <c r="A219" s="12"/>
      <c r="B219" s="13"/>
      <c r="C219" s="14"/>
      <c r="D219" s="17" t="s">
        <v>91</v>
      </c>
      <c r="E219" s="18">
        <v>27702.02</v>
      </c>
      <c r="F219" s="18">
        <v>151339.10999999999</v>
      </c>
      <c r="G219" s="18">
        <v>94659.59</v>
      </c>
      <c r="H219" s="18">
        <v>84381.54</v>
      </c>
    </row>
    <row r="220" spans="1:8">
      <c r="A220" s="12"/>
      <c r="B220" s="13"/>
      <c r="C220" s="14"/>
      <c r="D220" s="17" t="s">
        <v>92</v>
      </c>
      <c r="E220" s="18">
        <v>8032.46</v>
      </c>
      <c r="F220" s="18">
        <v>42437.96</v>
      </c>
      <c r="G220" s="18">
        <v>26713.38</v>
      </c>
      <c r="H220" s="18">
        <v>23757.040000000001</v>
      </c>
    </row>
    <row r="221" spans="1:8">
      <c r="A221" s="12" t="s">
        <v>7</v>
      </c>
      <c r="B221" s="13" t="s">
        <v>24</v>
      </c>
      <c r="C221" s="14" t="s">
        <v>65</v>
      </c>
      <c r="D221" s="15" t="s">
        <v>108</v>
      </c>
      <c r="E221" s="16">
        <f t="shared" ref="E221:H221" si="60">E222+E223</f>
        <v>13187.19</v>
      </c>
      <c r="F221" s="16">
        <f t="shared" si="60"/>
        <v>195500.87</v>
      </c>
      <c r="G221" s="16">
        <f t="shared" si="60"/>
        <v>151706.19</v>
      </c>
      <c r="H221" s="16">
        <f t="shared" si="60"/>
        <v>56981.869999999995</v>
      </c>
    </row>
    <row r="222" spans="1:8">
      <c r="A222" s="12"/>
      <c r="B222" s="13"/>
      <c r="C222" s="14"/>
      <c r="D222" s="17" t="s">
        <v>91</v>
      </c>
      <c r="E222" s="18">
        <v>10367.44</v>
      </c>
      <c r="F222" s="18">
        <v>152710.29999999999</v>
      </c>
      <c r="G222" s="18">
        <v>118629.04</v>
      </c>
      <c r="H222" s="18">
        <v>44448.7</v>
      </c>
    </row>
    <row r="223" spans="1:8">
      <c r="A223" s="12"/>
      <c r="B223" s="13"/>
      <c r="C223" s="14"/>
      <c r="D223" s="17" t="s">
        <v>92</v>
      </c>
      <c r="E223" s="18">
        <v>2819.75</v>
      </c>
      <c r="F223" s="18">
        <v>42790.57</v>
      </c>
      <c r="G223" s="18">
        <v>33077.15</v>
      </c>
      <c r="H223" s="18">
        <v>12533.17</v>
      </c>
    </row>
    <row r="224" spans="1:8">
      <c r="A224" s="12" t="s">
        <v>7</v>
      </c>
      <c r="B224" s="13" t="s">
        <v>24</v>
      </c>
      <c r="C224" s="14" t="s">
        <v>5</v>
      </c>
      <c r="D224" s="15" t="s">
        <v>108</v>
      </c>
      <c r="E224" s="16">
        <f t="shared" ref="E224:H224" si="61">E225+E226</f>
        <v>17907.3</v>
      </c>
      <c r="F224" s="16">
        <f t="shared" si="61"/>
        <v>187451.61</v>
      </c>
      <c r="G224" s="16">
        <f t="shared" si="61"/>
        <v>139159.15</v>
      </c>
      <c r="H224" s="16">
        <f t="shared" si="61"/>
        <v>66199.759999999995</v>
      </c>
    </row>
    <row r="225" spans="1:8">
      <c r="A225" s="12"/>
      <c r="B225" s="13"/>
      <c r="C225" s="14"/>
      <c r="D225" s="17" t="s">
        <v>91</v>
      </c>
      <c r="E225" s="18">
        <v>13986.21</v>
      </c>
      <c r="F225" s="18">
        <v>146414.59</v>
      </c>
      <c r="G225" s="18">
        <v>108894.48</v>
      </c>
      <c r="H225" s="18">
        <v>51506.32</v>
      </c>
    </row>
    <row r="226" spans="1:8">
      <c r="A226" s="12"/>
      <c r="B226" s="13"/>
      <c r="C226" s="14"/>
      <c r="D226" s="17" t="s">
        <v>92</v>
      </c>
      <c r="E226" s="18">
        <v>3921.09</v>
      </c>
      <c r="F226" s="18">
        <v>41037.019999999997</v>
      </c>
      <c r="G226" s="18">
        <v>30264.67</v>
      </c>
      <c r="H226" s="18">
        <v>14693.44</v>
      </c>
    </row>
    <row r="227" spans="1:8">
      <c r="A227" s="12" t="s">
        <v>7</v>
      </c>
      <c r="B227" s="13" t="s">
        <v>24</v>
      </c>
      <c r="C227" s="14" t="s">
        <v>66</v>
      </c>
      <c r="D227" s="15" t="s">
        <v>108</v>
      </c>
      <c r="E227" s="16">
        <f t="shared" ref="E227:H227" si="62">E228+E229</f>
        <v>15631.369999999999</v>
      </c>
      <c r="F227" s="16">
        <f t="shared" si="62"/>
        <v>193802.55</v>
      </c>
      <c r="G227" s="16">
        <f t="shared" si="62"/>
        <v>144788.4</v>
      </c>
      <c r="H227" s="16">
        <f t="shared" si="62"/>
        <v>64645.520000000004</v>
      </c>
    </row>
    <row r="228" spans="1:8">
      <c r="A228" s="12"/>
      <c r="B228" s="13"/>
      <c r="C228" s="14"/>
      <c r="D228" s="17" t="s">
        <v>91</v>
      </c>
      <c r="E228" s="18">
        <v>12198.14</v>
      </c>
      <c r="F228" s="18">
        <v>151360.53</v>
      </c>
      <c r="G228" s="18">
        <v>113197.35</v>
      </c>
      <c r="H228" s="18">
        <v>50361.32</v>
      </c>
    </row>
    <row r="229" spans="1:8">
      <c r="A229" s="12"/>
      <c r="B229" s="13"/>
      <c r="C229" s="14"/>
      <c r="D229" s="17" t="s">
        <v>92</v>
      </c>
      <c r="E229" s="18">
        <v>3433.23</v>
      </c>
      <c r="F229" s="18">
        <v>42442.02</v>
      </c>
      <c r="G229" s="18">
        <v>31591.05</v>
      </c>
      <c r="H229" s="18">
        <v>14284.2</v>
      </c>
    </row>
    <row r="230" spans="1:8">
      <c r="A230" s="12" t="s">
        <v>7</v>
      </c>
      <c r="B230" s="13" t="s">
        <v>24</v>
      </c>
      <c r="C230" s="14" t="s">
        <v>67</v>
      </c>
      <c r="D230" s="15" t="s">
        <v>108</v>
      </c>
      <c r="E230" s="16">
        <f t="shared" ref="E230:H230" si="63">E231+E232</f>
        <v>31451.870000000003</v>
      </c>
      <c r="F230" s="16">
        <f t="shared" si="63"/>
        <v>195155.68</v>
      </c>
      <c r="G230" s="16">
        <f t="shared" si="63"/>
        <v>170757.75</v>
      </c>
      <c r="H230" s="16">
        <f t="shared" si="63"/>
        <v>55849.8</v>
      </c>
    </row>
    <row r="231" spans="1:8">
      <c r="A231" s="12"/>
      <c r="B231" s="13"/>
      <c r="C231" s="14"/>
      <c r="D231" s="17" t="s">
        <v>91</v>
      </c>
      <c r="E231" s="18">
        <v>24534.49</v>
      </c>
      <c r="F231" s="18">
        <v>152422.21</v>
      </c>
      <c r="G231" s="18">
        <v>133172.88</v>
      </c>
      <c r="H231" s="18">
        <v>43783.82</v>
      </c>
    </row>
    <row r="232" spans="1:8">
      <c r="A232" s="12"/>
      <c r="B232" s="13"/>
      <c r="C232" s="14"/>
      <c r="D232" s="17" t="s">
        <v>92</v>
      </c>
      <c r="E232" s="18">
        <v>6917.38</v>
      </c>
      <c r="F232" s="18">
        <v>42733.47</v>
      </c>
      <c r="G232" s="18">
        <v>37584.870000000003</v>
      </c>
      <c r="H232" s="18">
        <v>12065.98</v>
      </c>
    </row>
    <row r="233" spans="1:8">
      <c r="A233" s="12" t="s">
        <v>7</v>
      </c>
      <c r="B233" s="13" t="s">
        <v>24</v>
      </c>
      <c r="C233" s="14" t="s">
        <v>68</v>
      </c>
      <c r="D233" s="15" t="s">
        <v>108</v>
      </c>
      <c r="E233" s="16">
        <f t="shared" ref="E233:H233" si="64">E234+E235</f>
        <v>17823.310000000001</v>
      </c>
      <c r="F233" s="16">
        <f t="shared" si="64"/>
        <v>188399.25</v>
      </c>
      <c r="G233" s="16">
        <f t="shared" si="64"/>
        <v>147442.4</v>
      </c>
      <c r="H233" s="16">
        <f t="shared" si="64"/>
        <v>58780.159999999996</v>
      </c>
    </row>
    <row r="234" spans="1:8">
      <c r="A234" s="12"/>
      <c r="B234" s="13"/>
      <c r="C234" s="14"/>
      <c r="D234" s="17" t="s">
        <v>91</v>
      </c>
      <c r="E234" s="18">
        <v>13939.79</v>
      </c>
      <c r="F234" s="18">
        <v>147089.76999999999</v>
      </c>
      <c r="G234" s="18">
        <v>114914.5</v>
      </c>
      <c r="H234" s="18">
        <v>46115.06</v>
      </c>
    </row>
    <row r="235" spans="1:8">
      <c r="A235" s="12"/>
      <c r="B235" s="13"/>
      <c r="C235" s="14"/>
      <c r="D235" s="17" t="s">
        <v>92</v>
      </c>
      <c r="E235" s="18">
        <v>3883.52</v>
      </c>
      <c r="F235" s="18">
        <v>41309.480000000003</v>
      </c>
      <c r="G235" s="18">
        <v>32527.9</v>
      </c>
      <c r="H235" s="18">
        <v>12665.1</v>
      </c>
    </row>
    <row r="236" spans="1:8">
      <c r="A236" s="12" t="s">
        <v>7</v>
      </c>
      <c r="B236" s="13" t="s">
        <v>24</v>
      </c>
      <c r="C236" s="14" t="s">
        <v>69</v>
      </c>
      <c r="D236" s="15" t="s">
        <v>108</v>
      </c>
      <c r="E236" s="16">
        <f t="shared" ref="E236:H236" si="65">E237+E238</f>
        <v>29809.53</v>
      </c>
      <c r="F236" s="16">
        <f t="shared" si="65"/>
        <v>195825.56</v>
      </c>
      <c r="G236" s="16">
        <f t="shared" si="65"/>
        <v>189894.2</v>
      </c>
      <c r="H236" s="16">
        <f t="shared" si="65"/>
        <v>35740.89</v>
      </c>
    </row>
    <row r="237" spans="1:8">
      <c r="A237" s="12"/>
      <c r="B237" s="13"/>
      <c r="C237" s="14"/>
      <c r="D237" s="17" t="s">
        <v>91</v>
      </c>
      <c r="E237" s="18">
        <v>23170.39</v>
      </c>
      <c r="F237" s="18">
        <v>152965.42000000001</v>
      </c>
      <c r="G237" s="18">
        <v>148209.38</v>
      </c>
      <c r="H237" s="18">
        <v>27926.43</v>
      </c>
    </row>
    <row r="238" spans="1:8">
      <c r="A238" s="12"/>
      <c r="B238" s="13"/>
      <c r="C238" s="14"/>
      <c r="D238" s="17" t="s">
        <v>92</v>
      </c>
      <c r="E238" s="18">
        <v>6639.14</v>
      </c>
      <c r="F238" s="18">
        <v>42860.14</v>
      </c>
      <c r="G238" s="18">
        <v>41684.82</v>
      </c>
      <c r="H238" s="18">
        <v>7814.46</v>
      </c>
    </row>
    <row r="239" spans="1:8">
      <c r="A239" s="12" t="s">
        <v>7</v>
      </c>
      <c r="B239" s="13" t="s">
        <v>24</v>
      </c>
      <c r="C239" s="14" t="s">
        <v>70</v>
      </c>
      <c r="D239" s="15" t="s">
        <v>108</v>
      </c>
      <c r="E239" s="16">
        <f t="shared" ref="E239:H239" si="66">E240+E241</f>
        <v>51063.49</v>
      </c>
      <c r="F239" s="16">
        <f t="shared" si="66"/>
        <v>192903.71</v>
      </c>
      <c r="G239" s="16">
        <f t="shared" si="66"/>
        <v>188651.26</v>
      </c>
      <c r="H239" s="16">
        <f t="shared" si="66"/>
        <v>55315.94</v>
      </c>
    </row>
    <row r="240" spans="1:8">
      <c r="A240" s="12"/>
      <c r="B240" s="13"/>
      <c r="C240" s="14"/>
      <c r="D240" s="17" t="s">
        <v>91</v>
      </c>
      <c r="E240" s="18">
        <v>37903.769999999997</v>
      </c>
      <c r="F240" s="18">
        <v>150676.81</v>
      </c>
      <c r="G240" s="18">
        <v>145461.22</v>
      </c>
      <c r="H240" s="18">
        <v>43119.360000000001</v>
      </c>
    </row>
    <row r="241" spans="1:8">
      <c r="A241" s="12"/>
      <c r="B241" s="13"/>
      <c r="C241" s="14"/>
      <c r="D241" s="17" t="s">
        <v>92</v>
      </c>
      <c r="E241" s="18">
        <v>13159.72</v>
      </c>
      <c r="F241" s="18">
        <v>42226.9</v>
      </c>
      <c r="G241" s="18">
        <v>43190.04</v>
      </c>
      <c r="H241" s="18">
        <v>12196.58</v>
      </c>
    </row>
    <row r="242" spans="1:8">
      <c r="A242" s="12" t="s">
        <v>7</v>
      </c>
      <c r="B242" s="13" t="s">
        <v>24</v>
      </c>
      <c r="C242" s="14" t="s">
        <v>71</v>
      </c>
      <c r="D242" s="15" t="s">
        <v>108</v>
      </c>
      <c r="E242" s="16">
        <f t="shared" ref="E242:H242" si="67">E243+E244</f>
        <v>38201.630000000005</v>
      </c>
      <c r="F242" s="16">
        <f t="shared" si="67"/>
        <v>183609.81</v>
      </c>
      <c r="G242" s="16">
        <f t="shared" si="67"/>
        <v>139880.37</v>
      </c>
      <c r="H242" s="16">
        <f t="shared" si="67"/>
        <v>81931.070000000007</v>
      </c>
    </row>
    <row r="243" spans="1:8">
      <c r="A243" s="12"/>
      <c r="B243" s="13"/>
      <c r="C243" s="14"/>
      <c r="D243" s="17" t="s">
        <v>91</v>
      </c>
      <c r="E243" s="18">
        <v>28124.52</v>
      </c>
      <c r="F243" s="18">
        <v>143403</v>
      </c>
      <c r="G243" s="18">
        <v>108316.16</v>
      </c>
      <c r="H243" s="18">
        <v>63211.360000000001</v>
      </c>
    </row>
    <row r="244" spans="1:8">
      <c r="A244" s="12"/>
      <c r="B244" s="13"/>
      <c r="C244" s="14"/>
      <c r="D244" s="17" t="s">
        <v>92</v>
      </c>
      <c r="E244" s="18">
        <v>10077.11</v>
      </c>
      <c r="F244" s="18">
        <v>40206.81</v>
      </c>
      <c r="G244" s="18">
        <v>31564.21</v>
      </c>
      <c r="H244" s="18">
        <v>18719.71</v>
      </c>
    </row>
    <row r="245" spans="1:8">
      <c r="A245" s="12" t="s">
        <v>7</v>
      </c>
      <c r="B245" s="13" t="s">
        <v>24</v>
      </c>
      <c r="C245" s="14" t="s">
        <v>72</v>
      </c>
      <c r="D245" s="15" t="s">
        <v>108</v>
      </c>
      <c r="E245" s="16">
        <f t="shared" ref="E245:H245" si="68">E246+E247</f>
        <v>10459.040000000001</v>
      </c>
      <c r="F245" s="16">
        <f t="shared" si="68"/>
        <v>85584.950000000012</v>
      </c>
      <c r="G245" s="16">
        <f t="shared" si="68"/>
        <v>69811.38</v>
      </c>
      <c r="H245" s="16">
        <f t="shared" si="68"/>
        <v>26232.61</v>
      </c>
    </row>
    <row r="246" spans="1:8">
      <c r="A246" s="12"/>
      <c r="B246" s="13"/>
      <c r="C246" s="14"/>
      <c r="D246" s="17" t="s">
        <v>91</v>
      </c>
      <c r="E246" s="18">
        <v>8163.47</v>
      </c>
      <c r="F246" s="18">
        <v>66848.91</v>
      </c>
      <c r="G246" s="18">
        <v>54059.6</v>
      </c>
      <c r="H246" s="18">
        <v>20952.78</v>
      </c>
    </row>
    <row r="247" spans="1:8">
      <c r="A247" s="12"/>
      <c r="B247" s="13"/>
      <c r="C247" s="14"/>
      <c r="D247" s="17" t="s">
        <v>92</v>
      </c>
      <c r="E247" s="18">
        <v>2295.5700000000002</v>
      </c>
      <c r="F247" s="18">
        <v>18736.04</v>
      </c>
      <c r="G247" s="18">
        <v>15751.78</v>
      </c>
      <c r="H247" s="18">
        <v>5279.83</v>
      </c>
    </row>
    <row r="248" spans="1:8">
      <c r="A248" s="12" t="s">
        <v>7</v>
      </c>
      <c r="B248" s="13" t="s">
        <v>24</v>
      </c>
      <c r="C248" s="14" t="s">
        <v>73</v>
      </c>
      <c r="D248" s="15" t="s">
        <v>108</v>
      </c>
      <c r="E248" s="16">
        <f t="shared" ref="E248:H248" si="69">E249+E250</f>
        <v>-10698.5</v>
      </c>
      <c r="F248" s="16">
        <f t="shared" si="69"/>
        <v>222801.28</v>
      </c>
      <c r="G248" s="16">
        <f t="shared" si="69"/>
        <v>76365.649999999994</v>
      </c>
      <c r="H248" s="16">
        <f t="shared" si="69"/>
        <v>135737.13</v>
      </c>
    </row>
    <row r="249" spans="1:8">
      <c r="A249" s="12"/>
      <c r="B249" s="13"/>
      <c r="C249" s="14"/>
      <c r="D249" s="17" t="s">
        <v>91</v>
      </c>
      <c r="E249" s="18">
        <v>-8287.68</v>
      </c>
      <c r="F249" s="18">
        <v>169904.75</v>
      </c>
      <c r="G249" s="18">
        <v>57997.27</v>
      </c>
      <c r="H249" s="18">
        <v>103619.8</v>
      </c>
    </row>
    <row r="250" spans="1:8">
      <c r="A250" s="12"/>
      <c r="B250" s="13"/>
      <c r="C250" s="14"/>
      <c r="D250" s="17" t="s">
        <v>92</v>
      </c>
      <c r="E250" s="18">
        <v>-2410.8200000000002</v>
      </c>
      <c r="F250" s="18">
        <v>52896.53</v>
      </c>
      <c r="G250" s="18">
        <v>18368.38</v>
      </c>
      <c r="H250" s="18">
        <v>32117.33</v>
      </c>
    </row>
    <row r="251" spans="1:8">
      <c r="A251" s="12" t="s">
        <v>7</v>
      </c>
      <c r="B251" s="13" t="s">
        <v>24</v>
      </c>
      <c r="C251" s="14" t="s">
        <v>74</v>
      </c>
      <c r="D251" s="15" t="s">
        <v>108</v>
      </c>
      <c r="E251" s="16">
        <f t="shared" ref="E251:H251" si="70">E252+E253</f>
        <v>-14001.54</v>
      </c>
      <c r="F251" s="16">
        <f t="shared" si="70"/>
        <v>204575.96</v>
      </c>
      <c r="G251" s="16">
        <f t="shared" si="70"/>
        <v>58665.729999999996</v>
      </c>
      <c r="H251" s="16">
        <f t="shared" si="70"/>
        <v>131908.69</v>
      </c>
    </row>
    <row r="252" spans="1:8">
      <c r="A252" s="12"/>
      <c r="B252" s="13"/>
      <c r="C252" s="14"/>
      <c r="D252" s="17" t="s">
        <v>91</v>
      </c>
      <c r="E252" s="18">
        <v>-10967.52</v>
      </c>
      <c r="F252" s="18">
        <v>156400.46</v>
      </c>
      <c r="G252" s="18">
        <v>45113.13</v>
      </c>
      <c r="H252" s="18">
        <v>100319.81</v>
      </c>
    </row>
    <row r="253" spans="1:8">
      <c r="A253" s="12"/>
      <c r="B253" s="13"/>
      <c r="C253" s="14"/>
      <c r="D253" s="17" t="s">
        <v>92</v>
      </c>
      <c r="E253" s="18">
        <v>-3034.02</v>
      </c>
      <c r="F253" s="18">
        <v>48175.5</v>
      </c>
      <c r="G253" s="18">
        <v>13552.6</v>
      </c>
      <c r="H253" s="18">
        <v>31588.880000000001</v>
      </c>
    </row>
    <row r="254" spans="1:8">
      <c r="A254" s="12" t="s">
        <v>7</v>
      </c>
      <c r="B254" s="13" t="s">
        <v>24</v>
      </c>
      <c r="C254" s="14" t="s">
        <v>75</v>
      </c>
      <c r="D254" s="15" t="s">
        <v>108</v>
      </c>
      <c r="E254" s="16">
        <f t="shared" ref="E254:H254" si="71">E255+E256</f>
        <v>-3360.51</v>
      </c>
      <c r="F254" s="16">
        <f t="shared" si="71"/>
        <v>208439.21000000002</v>
      </c>
      <c r="G254" s="16">
        <f t="shared" si="71"/>
        <v>110094.36</v>
      </c>
      <c r="H254" s="16">
        <f t="shared" si="71"/>
        <v>94984.34</v>
      </c>
    </row>
    <row r="255" spans="1:8">
      <c r="A255" s="12"/>
      <c r="B255" s="13"/>
      <c r="C255" s="14"/>
      <c r="D255" s="17" t="s">
        <v>91</v>
      </c>
      <c r="E255" s="18">
        <v>-2633.21</v>
      </c>
      <c r="F255" s="18">
        <v>159266.13</v>
      </c>
      <c r="G255" s="18">
        <v>84698.559999999998</v>
      </c>
      <c r="H255" s="18">
        <v>71934.36</v>
      </c>
    </row>
    <row r="256" spans="1:8">
      <c r="A256" s="12"/>
      <c r="B256" s="13"/>
      <c r="C256" s="14"/>
      <c r="D256" s="17" t="s">
        <v>92</v>
      </c>
      <c r="E256" s="20">
        <v>-727.3</v>
      </c>
      <c r="F256" s="18">
        <v>49173.08</v>
      </c>
      <c r="G256" s="18">
        <v>25395.8</v>
      </c>
      <c r="H256" s="18">
        <v>23049.98</v>
      </c>
    </row>
    <row r="257" spans="1:8">
      <c r="A257" s="12" t="s">
        <v>7</v>
      </c>
      <c r="B257" s="13" t="s">
        <v>24</v>
      </c>
      <c r="C257" s="14" t="s">
        <v>76</v>
      </c>
      <c r="D257" s="15" t="s">
        <v>108</v>
      </c>
      <c r="E257" s="16">
        <f t="shared" ref="E257:H257" si="72">E258+E259</f>
        <v>-16843.560000000001</v>
      </c>
      <c r="F257" s="16">
        <f t="shared" si="72"/>
        <v>173044.09000000003</v>
      </c>
      <c r="G257" s="16">
        <f t="shared" si="72"/>
        <v>103297.45000000001</v>
      </c>
      <c r="H257" s="16">
        <f t="shared" si="72"/>
        <v>52903.08</v>
      </c>
    </row>
    <row r="258" spans="1:8">
      <c r="A258" s="12"/>
      <c r="B258" s="13"/>
      <c r="C258" s="14"/>
      <c r="D258" s="17" t="s">
        <v>91</v>
      </c>
      <c r="E258" s="18">
        <v>-13198.34</v>
      </c>
      <c r="F258" s="18">
        <v>133201.70000000001</v>
      </c>
      <c r="G258" s="18">
        <v>79385.600000000006</v>
      </c>
      <c r="H258" s="18">
        <v>40617.760000000002</v>
      </c>
    </row>
    <row r="259" spans="1:8">
      <c r="A259" s="12"/>
      <c r="B259" s="13"/>
      <c r="C259" s="14"/>
      <c r="D259" s="17" t="s">
        <v>92</v>
      </c>
      <c r="E259" s="18">
        <v>-3645.22</v>
      </c>
      <c r="F259" s="18">
        <v>39842.39</v>
      </c>
      <c r="G259" s="18">
        <v>23911.85</v>
      </c>
      <c r="H259" s="18">
        <v>12285.32</v>
      </c>
    </row>
    <row r="260" spans="1:8">
      <c r="A260" s="12" t="s">
        <v>7</v>
      </c>
      <c r="B260" s="13" t="s">
        <v>24</v>
      </c>
      <c r="C260" s="14" t="s">
        <v>77</v>
      </c>
      <c r="D260" s="15" t="s">
        <v>108</v>
      </c>
      <c r="E260" s="16">
        <f t="shared" ref="E260:H260" si="73">E261+E262</f>
        <v>-8664.17</v>
      </c>
      <c r="F260" s="16">
        <f t="shared" si="73"/>
        <v>175081.61</v>
      </c>
      <c r="G260" s="16">
        <f t="shared" si="73"/>
        <v>77348.25</v>
      </c>
      <c r="H260" s="16">
        <f t="shared" si="73"/>
        <v>89069.19</v>
      </c>
    </row>
    <row r="261" spans="1:8">
      <c r="A261" s="12"/>
      <c r="B261" s="13"/>
      <c r="C261" s="14"/>
      <c r="D261" s="17" t="s">
        <v>91</v>
      </c>
      <c r="E261" s="18">
        <v>-6788.73</v>
      </c>
      <c r="F261" s="18">
        <v>134938.22</v>
      </c>
      <c r="G261" s="18">
        <v>59321.120000000003</v>
      </c>
      <c r="H261" s="18">
        <v>68828.37</v>
      </c>
    </row>
    <row r="262" spans="1:8">
      <c r="A262" s="12"/>
      <c r="B262" s="13"/>
      <c r="C262" s="14"/>
      <c r="D262" s="17" t="s">
        <v>92</v>
      </c>
      <c r="E262" s="18">
        <v>-1875.44</v>
      </c>
      <c r="F262" s="18">
        <v>40143.39</v>
      </c>
      <c r="G262" s="18">
        <v>18027.13</v>
      </c>
      <c r="H262" s="18">
        <v>20240.82</v>
      </c>
    </row>
    <row r="263" spans="1:8">
      <c r="A263" s="12" t="s">
        <v>7</v>
      </c>
      <c r="B263" s="13" t="s">
        <v>24</v>
      </c>
      <c r="C263" s="14" t="s">
        <v>78</v>
      </c>
      <c r="D263" s="15" t="s">
        <v>108</v>
      </c>
      <c r="E263" s="16">
        <f t="shared" ref="E263:H263" si="74">E264+E265</f>
        <v>0</v>
      </c>
      <c r="F263" s="16">
        <f t="shared" si="74"/>
        <v>171870.16999999998</v>
      </c>
      <c r="G263" s="16">
        <f t="shared" si="74"/>
        <v>99252.83</v>
      </c>
      <c r="H263" s="16">
        <f t="shared" si="74"/>
        <v>72617.34</v>
      </c>
    </row>
    <row r="264" spans="1:8">
      <c r="A264" s="12"/>
      <c r="B264" s="13"/>
      <c r="C264" s="14"/>
      <c r="D264" s="17" t="s">
        <v>91</v>
      </c>
      <c r="E264" s="19"/>
      <c r="F264" s="18">
        <v>132488.03</v>
      </c>
      <c r="G264" s="18">
        <v>76312.38</v>
      </c>
      <c r="H264" s="18">
        <v>56175.65</v>
      </c>
    </row>
    <row r="265" spans="1:8">
      <c r="A265" s="12"/>
      <c r="B265" s="13"/>
      <c r="C265" s="14"/>
      <c r="D265" s="17" t="s">
        <v>92</v>
      </c>
      <c r="E265" s="19"/>
      <c r="F265" s="18">
        <v>39382.14</v>
      </c>
      <c r="G265" s="18">
        <v>22940.45</v>
      </c>
      <c r="H265" s="18">
        <v>16441.689999999999</v>
      </c>
    </row>
    <row r="266" spans="1:8">
      <c r="A266" s="12" t="s">
        <v>7</v>
      </c>
      <c r="B266" s="13" t="s">
        <v>24</v>
      </c>
      <c r="C266" s="14" t="s">
        <v>79</v>
      </c>
      <c r="D266" s="15" t="s">
        <v>108</v>
      </c>
      <c r="E266" s="11"/>
      <c r="F266" s="16">
        <v>239249.93</v>
      </c>
      <c r="G266" s="16">
        <v>172487.83</v>
      </c>
      <c r="H266" s="16">
        <v>66762.100000000006</v>
      </c>
    </row>
    <row r="267" spans="1:8">
      <c r="A267" s="12"/>
      <c r="B267" s="13"/>
      <c r="C267" s="14"/>
      <c r="D267" s="17" t="s">
        <v>91</v>
      </c>
      <c r="E267" s="19"/>
      <c r="F267" s="18">
        <v>86642.91</v>
      </c>
      <c r="G267" s="18">
        <v>63584.47</v>
      </c>
      <c r="H267" s="18">
        <v>23058.44</v>
      </c>
    </row>
    <row r="268" spans="1:8">
      <c r="A268" s="12"/>
      <c r="B268" s="13"/>
      <c r="C268" s="14"/>
      <c r="D268" s="17" t="s">
        <v>92</v>
      </c>
      <c r="E268" s="19"/>
      <c r="F268" s="18">
        <v>25529.94</v>
      </c>
      <c r="G268" s="18">
        <v>18863.310000000001</v>
      </c>
      <c r="H268" s="18">
        <v>6666.63</v>
      </c>
    </row>
    <row r="269" spans="1:8">
      <c r="A269" s="12" t="s">
        <v>7</v>
      </c>
      <c r="B269" s="13" t="s">
        <v>24</v>
      </c>
      <c r="C269" s="14" t="s">
        <v>110</v>
      </c>
      <c r="D269" s="15" t="s">
        <v>108</v>
      </c>
      <c r="E269" s="16">
        <f t="shared" ref="E269:H269" si="75">E270+E271</f>
        <v>-4047.02</v>
      </c>
      <c r="F269" s="16">
        <f t="shared" si="75"/>
        <v>116400.05</v>
      </c>
      <c r="G269" s="16">
        <f t="shared" si="75"/>
        <v>53548.100000000006</v>
      </c>
      <c r="H269" s="16">
        <f t="shared" si="75"/>
        <v>58804.93</v>
      </c>
    </row>
    <row r="270" spans="1:8">
      <c r="A270" s="12"/>
      <c r="B270" s="13"/>
      <c r="C270" s="14"/>
      <c r="D270" s="17" t="s">
        <v>91</v>
      </c>
      <c r="E270" s="18">
        <v>-3171</v>
      </c>
      <c r="F270" s="18">
        <v>89900.91</v>
      </c>
      <c r="G270" s="18">
        <v>41402.910000000003</v>
      </c>
      <c r="H270" s="18">
        <v>45327</v>
      </c>
    </row>
    <row r="271" spans="1:8">
      <c r="A271" s="12"/>
      <c r="B271" s="13"/>
      <c r="C271" s="14"/>
      <c r="D271" s="17" t="s">
        <v>92</v>
      </c>
      <c r="E271" s="20">
        <v>-876.02</v>
      </c>
      <c r="F271" s="18">
        <v>26499.14</v>
      </c>
      <c r="G271" s="18">
        <v>12145.19</v>
      </c>
      <c r="H271" s="18">
        <v>13477.93</v>
      </c>
    </row>
    <row r="272" spans="1:8">
      <c r="A272" s="14" t="s">
        <v>7</v>
      </c>
      <c r="B272" s="14" t="s">
        <v>24</v>
      </c>
      <c r="C272" s="14" t="s">
        <v>80</v>
      </c>
      <c r="D272" s="15" t="s">
        <v>108</v>
      </c>
      <c r="E272" s="16">
        <f>E273+E274+E275</f>
        <v>-13688.36</v>
      </c>
      <c r="F272" s="16">
        <f t="shared" ref="F272:H272" si="76">F273+F274+F275</f>
        <v>275460.52</v>
      </c>
      <c r="G272" s="16">
        <f t="shared" si="76"/>
        <v>68867.13</v>
      </c>
      <c r="H272" s="16">
        <f t="shared" si="76"/>
        <v>192905.03</v>
      </c>
    </row>
    <row r="273" spans="1:8" ht="14.4" hidden="1" customHeight="1">
      <c r="A273" s="14"/>
      <c r="B273" s="14"/>
      <c r="C273" s="14"/>
      <c r="D273" s="17" t="s">
        <v>93</v>
      </c>
      <c r="E273" s="19"/>
      <c r="F273" s="18">
        <v>59781.599999999999</v>
      </c>
      <c r="G273" s="19"/>
      <c r="H273" s="18">
        <v>59781.599999999999</v>
      </c>
    </row>
    <row r="274" spans="1:8">
      <c r="A274" s="14"/>
      <c r="B274" s="14"/>
      <c r="C274" s="14"/>
      <c r="D274" s="17" t="s">
        <v>91</v>
      </c>
      <c r="E274" s="18">
        <v>-10633.51</v>
      </c>
      <c r="F274" s="18">
        <v>164452.64000000001</v>
      </c>
      <c r="G274" s="18">
        <v>52664.3</v>
      </c>
      <c r="H274" s="18">
        <v>101154.83</v>
      </c>
    </row>
    <row r="275" spans="1:8">
      <c r="A275" s="14"/>
      <c r="B275" s="14"/>
      <c r="C275" s="14"/>
      <c r="D275" s="17" t="s">
        <v>92</v>
      </c>
      <c r="E275" s="18">
        <v>-3054.85</v>
      </c>
      <c r="F275" s="18">
        <v>51226.28</v>
      </c>
      <c r="G275" s="18">
        <v>16202.83</v>
      </c>
      <c r="H275" s="18">
        <v>31968.6</v>
      </c>
    </row>
    <row r="276" spans="1:8">
      <c r="A276" s="12" t="s">
        <v>7</v>
      </c>
      <c r="B276" s="13" t="s">
        <v>24</v>
      </c>
      <c r="C276" s="14" t="s">
        <v>81</v>
      </c>
      <c r="D276" s="15" t="s">
        <v>108</v>
      </c>
      <c r="E276" s="16">
        <f>E277+E278</f>
        <v>-3788.78</v>
      </c>
      <c r="F276" s="16">
        <f t="shared" ref="F276:H276" si="77">F277+F278</f>
        <v>174989.74</v>
      </c>
      <c r="G276" s="16">
        <f t="shared" si="77"/>
        <v>87174.63</v>
      </c>
      <c r="H276" s="16">
        <f t="shared" si="77"/>
        <v>84026.33</v>
      </c>
    </row>
    <row r="277" spans="1:8">
      <c r="A277" s="12"/>
      <c r="B277" s="13"/>
      <c r="C277" s="14"/>
      <c r="D277" s="17" t="s">
        <v>91</v>
      </c>
      <c r="E277" s="18">
        <v>-2968.65</v>
      </c>
      <c r="F277" s="18">
        <v>134598.10999999999</v>
      </c>
      <c r="G277" s="18">
        <v>67104.31</v>
      </c>
      <c r="H277" s="18">
        <v>64525.15</v>
      </c>
    </row>
    <row r="278" spans="1:8">
      <c r="A278" s="12"/>
      <c r="B278" s="13"/>
      <c r="C278" s="14"/>
      <c r="D278" s="17" t="s">
        <v>92</v>
      </c>
      <c r="E278" s="20">
        <v>-820.13</v>
      </c>
      <c r="F278" s="18">
        <v>40391.629999999997</v>
      </c>
      <c r="G278" s="18">
        <v>20070.32</v>
      </c>
      <c r="H278" s="18">
        <v>19501.18</v>
      </c>
    </row>
    <row r="279" spans="1:8">
      <c r="A279" s="12" t="s">
        <v>7</v>
      </c>
      <c r="B279" s="13" t="s">
        <v>24</v>
      </c>
      <c r="C279" s="14" t="s">
        <v>111</v>
      </c>
      <c r="D279" s="15" t="s">
        <v>108</v>
      </c>
      <c r="E279" s="16">
        <f t="shared" ref="E279:H279" si="78">E280+E281</f>
        <v>-4714.92</v>
      </c>
      <c r="F279" s="16">
        <f t="shared" si="78"/>
        <v>60337.86</v>
      </c>
      <c r="G279" s="16">
        <f t="shared" si="78"/>
        <v>32205.23</v>
      </c>
      <c r="H279" s="16">
        <f t="shared" si="78"/>
        <v>23417.71</v>
      </c>
    </row>
    <row r="280" spans="1:8">
      <c r="A280" s="12"/>
      <c r="B280" s="13"/>
      <c r="C280" s="14"/>
      <c r="D280" s="17" t="s">
        <v>91</v>
      </c>
      <c r="E280" s="18">
        <v>-3694.32</v>
      </c>
      <c r="F280" s="18">
        <v>46615.49</v>
      </c>
      <c r="G280" s="18">
        <v>24884.66</v>
      </c>
      <c r="H280" s="18">
        <v>18036.509999999998</v>
      </c>
    </row>
    <row r="281" spans="1:8">
      <c r="A281" s="12"/>
      <c r="B281" s="13"/>
      <c r="C281" s="14"/>
      <c r="D281" s="17" t="s">
        <v>92</v>
      </c>
      <c r="E281" s="18">
        <v>-1020.6</v>
      </c>
      <c r="F281" s="18">
        <v>13722.37</v>
      </c>
      <c r="G281" s="18">
        <v>7320.57</v>
      </c>
      <c r="H281" s="18">
        <v>5381.2</v>
      </c>
    </row>
    <row r="282" spans="1:8">
      <c r="A282" s="12" t="s">
        <v>7</v>
      </c>
      <c r="B282" s="13" t="s">
        <v>24</v>
      </c>
      <c r="C282" s="14" t="s">
        <v>82</v>
      </c>
      <c r="D282" s="15" t="s">
        <v>108</v>
      </c>
      <c r="E282" s="16">
        <f t="shared" ref="E282:H282" si="79">E283+E284</f>
        <v>-3328.51</v>
      </c>
      <c r="F282" s="16">
        <f t="shared" si="79"/>
        <v>157443.78</v>
      </c>
      <c r="G282" s="16">
        <f t="shared" si="79"/>
        <v>78969.899999999994</v>
      </c>
      <c r="H282" s="16">
        <f t="shared" si="79"/>
        <v>75145.37</v>
      </c>
    </row>
    <row r="283" spans="1:8">
      <c r="A283" s="12"/>
      <c r="B283" s="13"/>
      <c r="C283" s="14"/>
      <c r="D283" s="17" t="s">
        <v>91</v>
      </c>
      <c r="E283" s="18">
        <v>-2608.0100000000002</v>
      </c>
      <c r="F283" s="18">
        <v>121384.24</v>
      </c>
      <c r="G283" s="18">
        <v>60920.73</v>
      </c>
      <c r="H283" s="18">
        <v>57855.5</v>
      </c>
    </row>
    <row r="284" spans="1:8">
      <c r="A284" s="12"/>
      <c r="B284" s="13"/>
      <c r="C284" s="14"/>
      <c r="D284" s="17" t="s">
        <v>92</v>
      </c>
      <c r="E284" s="20">
        <v>-720.5</v>
      </c>
      <c r="F284" s="18">
        <v>36059.54</v>
      </c>
      <c r="G284" s="18">
        <v>18049.169999999998</v>
      </c>
      <c r="H284" s="18">
        <v>17289.87</v>
      </c>
    </row>
    <row r="285" spans="1:8">
      <c r="A285" s="12" t="s">
        <v>7</v>
      </c>
      <c r="B285" s="13" t="s">
        <v>24</v>
      </c>
      <c r="C285" s="14" t="s">
        <v>112</v>
      </c>
      <c r="D285" s="15" t="s">
        <v>108</v>
      </c>
      <c r="E285" s="16">
        <f t="shared" ref="E285:H285" si="80">E286+E287</f>
        <v>-1757.43</v>
      </c>
      <c r="F285" s="16">
        <f t="shared" si="80"/>
        <v>45849.27</v>
      </c>
      <c r="G285" s="16">
        <f t="shared" si="80"/>
        <v>42048.5</v>
      </c>
      <c r="H285" s="16">
        <f t="shared" si="80"/>
        <v>2043.34</v>
      </c>
    </row>
    <row r="286" spans="1:8">
      <c r="A286" s="12"/>
      <c r="B286" s="13"/>
      <c r="C286" s="14"/>
      <c r="D286" s="17" t="s">
        <v>91</v>
      </c>
      <c r="E286" s="18">
        <v>-1377.01</v>
      </c>
      <c r="F286" s="18">
        <v>35456.019999999997</v>
      </c>
      <c r="G286" s="18">
        <v>32502.639999999999</v>
      </c>
      <c r="H286" s="18">
        <v>1576.37</v>
      </c>
    </row>
    <row r="287" spans="1:8">
      <c r="A287" s="12"/>
      <c r="B287" s="13"/>
      <c r="C287" s="14"/>
      <c r="D287" s="17" t="s">
        <v>92</v>
      </c>
      <c r="E287" s="20">
        <v>-380.42</v>
      </c>
      <c r="F287" s="18">
        <v>10393.25</v>
      </c>
      <c r="G287" s="18">
        <v>9545.86</v>
      </c>
      <c r="H287" s="20">
        <v>466.97</v>
      </c>
    </row>
    <row r="288" spans="1:8">
      <c r="A288" s="12" t="s">
        <v>7</v>
      </c>
      <c r="B288" s="13" t="s">
        <v>24</v>
      </c>
      <c r="C288" s="14" t="s">
        <v>113</v>
      </c>
      <c r="D288" s="15" t="s">
        <v>108</v>
      </c>
      <c r="E288" s="16"/>
      <c r="F288" s="16">
        <f t="shared" ref="F288:H288" si="81">F289+F290</f>
        <v>110086.32</v>
      </c>
      <c r="G288" s="16">
        <f t="shared" si="81"/>
        <v>56550.6</v>
      </c>
      <c r="H288" s="16">
        <f t="shared" si="81"/>
        <v>53535.72</v>
      </c>
    </row>
    <row r="289" spans="1:8">
      <c r="A289" s="12"/>
      <c r="B289" s="13"/>
      <c r="C289" s="14"/>
      <c r="D289" s="17" t="s">
        <v>91</v>
      </c>
      <c r="E289" s="19"/>
      <c r="F289" s="18">
        <v>85064.83</v>
      </c>
      <c r="G289" s="18">
        <v>43757.86</v>
      </c>
      <c r="H289" s="18">
        <v>41306.97</v>
      </c>
    </row>
    <row r="290" spans="1:8">
      <c r="A290" s="12"/>
      <c r="B290" s="13"/>
      <c r="C290" s="14"/>
      <c r="D290" s="17" t="s">
        <v>92</v>
      </c>
      <c r="E290" s="19"/>
      <c r="F290" s="18">
        <v>25021.49</v>
      </c>
      <c r="G290" s="18">
        <v>12792.74</v>
      </c>
      <c r="H290" s="18">
        <v>12228.75</v>
      </c>
    </row>
    <row r="291" spans="1:8">
      <c r="A291" s="12" t="s">
        <v>7</v>
      </c>
      <c r="B291" s="13" t="s">
        <v>24</v>
      </c>
      <c r="C291" s="14" t="s">
        <v>114</v>
      </c>
      <c r="D291" s="15" t="s">
        <v>108</v>
      </c>
      <c r="E291" s="16"/>
      <c r="F291" s="16">
        <f t="shared" ref="F291:H291" si="82">F292+F293</f>
        <v>177106.32</v>
      </c>
      <c r="G291" s="16">
        <f t="shared" si="82"/>
        <v>94757.11</v>
      </c>
      <c r="H291" s="16">
        <f t="shared" si="82"/>
        <v>82349.210000000006</v>
      </c>
    </row>
    <row r="292" spans="1:8">
      <c r="A292" s="12"/>
      <c r="B292" s="13"/>
      <c r="C292" s="14"/>
      <c r="D292" s="17" t="s">
        <v>91</v>
      </c>
      <c r="E292" s="19"/>
      <c r="F292" s="18">
        <v>136852.18</v>
      </c>
      <c r="G292" s="18">
        <v>72961.78</v>
      </c>
      <c r="H292" s="18">
        <v>63890.400000000001</v>
      </c>
    </row>
    <row r="293" spans="1:8">
      <c r="A293" s="12"/>
      <c r="B293" s="13"/>
      <c r="C293" s="14"/>
      <c r="D293" s="17" t="s">
        <v>92</v>
      </c>
      <c r="E293" s="19"/>
      <c r="F293" s="18">
        <v>40254.14</v>
      </c>
      <c r="G293" s="18">
        <v>21795.33</v>
      </c>
      <c r="H293" s="18">
        <v>18458.810000000001</v>
      </c>
    </row>
    <row r="294" spans="1:8">
      <c r="A294" s="12" t="s">
        <v>7</v>
      </c>
      <c r="B294" s="13" t="s">
        <v>24</v>
      </c>
      <c r="C294" s="14" t="s">
        <v>115</v>
      </c>
      <c r="D294" s="15" t="s">
        <v>108</v>
      </c>
      <c r="E294" s="16">
        <f t="shared" ref="E294:H294" si="83">E295+E296</f>
        <v>-1664.25</v>
      </c>
      <c r="F294" s="16">
        <f t="shared" si="83"/>
        <v>102639.5</v>
      </c>
      <c r="G294" s="16">
        <f t="shared" si="83"/>
        <v>54614.840000000004</v>
      </c>
      <c r="H294" s="16">
        <f t="shared" si="83"/>
        <v>46360.41</v>
      </c>
    </row>
    <row r="295" spans="1:8">
      <c r="A295" s="12"/>
      <c r="B295" s="13"/>
      <c r="C295" s="14"/>
      <c r="D295" s="17" t="s">
        <v>91</v>
      </c>
      <c r="E295" s="18">
        <v>-1304</v>
      </c>
      <c r="F295" s="18">
        <v>79310.77</v>
      </c>
      <c r="G295" s="18">
        <v>42002.76</v>
      </c>
      <c r="H295" s="18">
        <v>36004.01</v>
      </c>
    </row>
    <row r="296" spans="1:8">
      <c r="A296" s="12"/>
      <c r="B296" s="13"/>
      <c r="C296" s="14"/>
      <c r="D296" s="17" t="s">
        <v>92</v>
      </c>
      <c r="E296" s="20">
        <v>-360.25</v>
      </c>
      <c r="F296" s="18">
        <v>23328.73</v>
      </c>
      <c r="G296" s="18">
        <v>12612.08</v>
      </c>
      <c r="H296" s="18">
        <v>10356.4</v>
      </c>
    </row>
    <row r="297" spans="1:8">
      <c r="A297" s="12" t="s">
        <v>7</v>
      </c>
      <c r="B297" s="13" t="s">
        <v>24</v>
      </c>
      <c r="C297" s="14" t="s">
        <v>116</v>
      </c>
      <c r="D297" s="15" t="s">
        <v>108</v>
      </c>
      <c r="E297" s="16">
        <f t="shared" ref="E297:H297" si="84">E298+E299</f>
        <v>-6504.64</v>
      </c>
      <c r="F297" s="16">
        <f t="shared" si="84"/>
        <v>106598.74</v>
      </c>
      <c r="G297" s="16">
        <f t="shared" si="84"/>
        <v>45344.600000000006</v>
      </c>
      <c r="H297" s="16">
        <f t="shared" si="84"/>
        <v>54749.5</v>
      </c>
    </row>
    <row r="298" spans="1:8">
      <c r="A298" s="12"/>
      <c r="B298" s="13"/>
      <c r="C298" s="14"/>
      <c r="D298" s="17" t="s">
        <v>91</v>
      </c>
      <c r="E298" s="18">
        <v>-5028.17</v>
      </c>
      <c r="F298" s="18">
        <v>82379.88</v>
      </c>
      <c r="G298" s="18">
        <v>35067.160000000003</v>
      </c>
      <c r="H298" s="18">
        <v>42284.55</v>
      </c>
    </row>
    <row r="299" spans="1:8">
      <c r="A299" s="12"/>
      <c r="B299" s="13"/>
      <c r="C299" s="14"/>
      <c r="D299" s="17" t="s">
        <v>92</v>
      </c>
      <c r="E299" s="18">
        <v>-1476.47</v>
      </c>
      <c r="F299" s="18">
        <v>24218.86</v>
      </c>
      <c r="G299" s="18">
        <v>10277.44</v>
      </c>
      <c r="H299" s="18">
        <v>12464.95</v>
      </c>
    </row>
    <row r="300" spans="1:8">
      <c r="A300" s="12" t="s">
        <v>7</v>
      </c>
      <c r="B300" s="13" t="s">
        <v>24</v>
      </c>
      <c r="C300" s="14" t="s">
        <v>117</v>
      </c>
      <c r="D300" s="15" t="s">
        <v>108</v>
      </c>
      <c r="E300" s="16">
        <f t="shared" ref="E300:H300" si="85">E301+E302</f>
        <v>-3598.6</v>
      </c>
      <c r="F300" s="16">
        <f t="shared" si="85"/>
        <v>104705.03</v>
      </c>
      <c r="G300" s="16">
        <f t="shared" si="85"/>
        <v>55705.21</v>
      </c>
      <c r="H300" s="16">
        <f t="shared" si="85"/>
        <v>45401.22</v>
      </c>
    </row>
    <row r="301" spans="1:8">
      <c r="A301" s="12"/>
      <c r="B301" s="13"/>
      <c r="C301" s="14"/>
      <c r="D301" s="17" t="s">
        <v>91</v>
      </c>
      <c r="E301" s="18">
        <v>-2820</v>
      </c>
      <c r="F301" s="18">
        <v>80906.679999999993</v>
      </c>
      <c r="G301" s="18">
        <v>43082.49</v>
      </c>
      <c r="H301" s="18">
        <v>35004.19</v>
      </c>
    </row>
    <row r="302" spans="1:8">
      <c r="A302" s="12"/>
      <c r="B302" s="13"/>
      <c r="C302" s="14"/>
      <c r="D302" s="17" t="s">
        <v>92</v>
      </c>
      <c r="E302" s="20">
        <v>-778.6</v>
      </c>
      <c r="F302" s="18">
        <v>23798.35</v>
      </c>
      <c r="G302" s="18">
        <v>12622.72</v>
      </c>
      <c r="H302" s="18">
        <v>10397.030000000001</v>
      </c>
    </row>
    <row r="303" spans="1:8">
      <c r="A303" s="12" t="s">
        <v>7</v>
      </c>
      <c r="B303" s="13" t="s">
        <v>24</v>
      </c>
      <c r="C303" s="14" t="s">
        <v>118</v>
      </c>
      <c r="D303" s="15" t="s">
        <v>108</v>
      </c>
      <c r="E303" s="16"/>
      <c r="F303" s="16">
        <f t="shared" ref="F303:H303" si="86">F304+F305</f>
        <v>99956.540000000008</v>
      </c>
      <c r="G303" s="16">
        <f t="shared" si="86"/>
        <v>42084.11</v>
      </c>
      <c r="H303" s="16">
        <f t="shared" si="86"/>
        <v>57872.43</v>
      </c>
    </row>
    <row r="304" spans="1:8">
      <c r="A304" s="12"/>
      <c r="B304" s="13"/>
      <c r="C304" s="14"/>
      <c r="D304" s="17" t="s">
        <v>91</v>
      </c>
      <c r="E304" s="19"/>
      <c r="F304" s="18">
        <v>77237.570000000007</v>
      </c>
      <c r="G304" s="18">
        <v>32472.15</v>
      </c>
      <c r="H304" s="18">
        <v>44765.42</v>
      </c>
    </row>
    <row r="305" spans="1:8">
      <c r="A305" s="12"/>
      <c r="B305" s="13"/>
      <c r="C305" s="14"/>
      <c r="D305" s="17" t="s">
        <v>92</v>
      </c>
      <c r="E305" s="19"/>
      <c r="F305" s="18">
        <v>22718.97</v>
      </c>
      <c r="G305" s="18">
        <v>9611.9599999999991</v>
      </c>
      <c r="H305" s="18">
        <v>13107.01</v>
      </c>
    </row>
    <row r="306" spans="1:8">
      <c r="A306" s="12" t="s">
        <v>7</v>
      </c>
      <c r="B306" s="13" t="s">
        <v>24</v>
      </c>
      <c r="C306" s="14" t="s">
        <v>119</v>
      </c>
      <c r="D306" s="15" t="s">
        <v>108</v>
      </c>
      <c r="E306" s="16"/>
      <c r="F306" s="16">
        <f t="shared" ref="F306:H306" si="87">F307+F308</f>
        <v>99498.559999999998</v>
      </c>
      <c r="G306" s="16">
        <f t="shared" si="87"/>
        <v>45718.080000000002</v>
      </c>
      <c r="H306" s="16">
        <f t="shared" si="87"/>
        <v>53780.480000000003</v>
      </c>
    </row>
    <row r="307" spans="1:8">
      <c r="A307" s="12"/>
      <c r="B307" s="13"/>
      <c r="C307" s="14"/>
      <c r="D307" s="17" t="s">
        <v>91</v>
      </c>
      <c r="E307" s="19"/>
      <c r="F307" s="18">
        <v>76883.490000000005</v>
      </c>
      <c r="G307" s="18">
        <v>35378.160000000003</v>
      </c>
      <c r="H307" s="18">
        <v>41505.33</v>
      </c>
    </row>
    <row r="308" spans="1:8">
      <c r="A308" s="12"/>
      <c r="B308" s="13"/>
      <c r="C308" s="14"/>
      <c r="D308" s="17" t="s">
        <v>92</v>
      </c>
      <c r="E308" s="19"/>
      <c r="F308" s="18">
        <v>22615.07</v>
      </c>
      <c r="G308" s="18">
        <v>10339.92</v>
      </c>
      <c r="H308" s="18">
        <v>12275.15</v>
      </c>
    </row>
    <row r="309" spans="1:8">
      <c r="A309" s="12" t="s">
        <v>7</v>
      </c>
      <c r="B309" s="13" t="s">
        <v>24</v>
      </c>
      <c r="C309" s="14" t="s">
        <v>120</v>
      </c>
      <c r="D309" s="15" t="s">
        <v>108</v>
      </c>
      <c r="E309" s="16"/>
      <c r="F309" s="16">
        <f t="shared" ref="F309:H309" si="88">F310+F311</f>
        <v>64965.04</v>
      </c>
      <c r="G309" s="16">
        <f t="shared" si="88"/>
        <v>51540.49</v>
      </c>
      <c r="H309" s="16">
        <f t="shared" si="88"/>
        <v>13424.55</v>
      </c>
    </row>
    <row r="310" spans="1:8">
      <c r="A310" s="12"/>
      <c r="B310" s="13"/>
      <c r="C310" s="14"/>
      <c r="D310" s="17" t="s">
        <v>91</v>
      </c>
      <c r="E310" s="19"/>
      <c r="F310" s="18">
        <v>50198.68</v>
      </c>
      <c r="G310" s="18">
        <v>39994.35</v>
      </c>
      <c r="H310" s="18">
        <v>10204.33</v>
      </c>
    </row>
    <row r="311" spans="1:8">
      <c r="A311" s="12"/>
      <c r="B311" s="13"/>
      <c r="C311" s="14"/>
      <c r="D311" s="17" t="s">
        <v>92</v>
      </c>
      <c r="E311" s="19"/>
      <c r="F311" s="18">
        <v>14766.36</v>
      </c>
      <c r="G311" s="18">
        <v>11546.14</v>
      </c>
      <c r="H311" s="18">
        <v>3220.22</v>
      </c>
    </row>
    <row r="312" spans="1:8">
      <c r="A312" s="12" t="s">
        <v>7</v>
      </c>
      <c r="B312" s="13" t="s">
        <v>24</v>
      </c>
      <c r="C312" s="14" t="s">
        <v>121</v>
      </c>
      <c r="D312" s="15" t="s">
        <v>108</v>
      </c>
      <c r="E312" s="16"/>
      <c r="F312" s="16">
        <f t="shared" ref="F312:H312" si="89">F313+F314</f>
        <v>68716.53</v>
      </c>
      <c r="G312" s="16">
        <f t="shared" si="89"/>
        <v>54989.21</v>
      </c>
      <c r="H312" s="16">
        <f t="shared" si="89"/>
        <v>13727.32</v>
      </c>
    </row>
    <row r="313" spans="1:8">
      <c r="A313" s="12"/>
      <c r="B313" s="13"/>
      <c r="C313" s="14"/>
      <c r="D313" s="17" t="s">
        <v>91</v>
      </c>
      <c r="E313" s="19"/>
      <c r="F313" s="18">
        <v>53091.42</v>
      </c>
      <c r="G313" s="18">
        <v>42707.78</v>
      </c>
      <c r="H313" s="18">
        <v>10383.64</v>
      </c>
    </row>
    <row r="314" spans="1:8">
      <c r="A314" s="12"/>
      <c r="B314" s="13"/>
      <c r="C314" s="14"/>
      <c r="D314" s="17" t="s">
        <v>92</v>
      </c>
      <c r="E314" s="19"/>
      <c r="F314" s="18">
        <v>15625.11</v>
      </c>
      <c r="G314" s="18">
        <v>12281.43</v>
      </c>
      <c r="H314" s="18">
        <v>3343.68</v>
      </c>
    </row>
    <row r="315" spans="1:8">
      <c r="A315" s="12" t="s">
        <v>7</v>
      </c>
      <c r="B315" s="13" t="s">
        <v>24</v>
      </c>
      <c r="C315" s="14" t="s">
        <v>122</v>
      </c>
      <c r="D315" s="15" t="s">
        <v>108</v>
      </c>
      <c r="E315" s="16"/>
      <c r="F315" s="16">
        <f t="shared" ref="F315:H315" si="90">F316+F317</f>
        <v>64421.770000000004</v>
      </c>
      <c r="G315" s="16">
        <f t="shared" si="90"/>
        <v>34511.58</v>
      </c>
      <c r="H315" s="16">
        <f t="shared" si="90"/>
        <v>29910.190000000002</v>
      </c>
    </row>
    <row r="316" spans="1:8">
      <c r="A316" s="12"/>
      <c r="B316" s="13"/>
      <c r="C316" s="14"/>
      <c r="D316" s="17" t="s">
        <v>91</v>
      </c>
      <c r="E316" s="19"/>
      <c r="F316" s="18">
        <v>49779.18</v>
      </c>
      <c r="G316" s="18">
        <v>26652.57</v>
      </c>
      <c r="H316" s="18">
        <v>23126.61</v>
      </c>
    </row>
    <row r="317" spans="1:8">
      <c r="A317" s="12"/>
      <c r="B317" s="13"/>
      <c r="C317" s="14"/>
      <c r="D317" s="17" t="s">
        <v>92</v>
      </c>
      <c r="E317" s="19"/>
      <c r="F317" s="18">
        <v>14642.59</v>
      </c>
      <c r="G317" s="18">
        <v>7859.01</v>
      </c>
      <c r="H317" s="18">
        <v>6783.58</v>
      </c>
    </row>
    <row r="318" spans="1:8">
      <c r="A318" s="12" t="s">
        <v>7</v>
      </c>
      <c r="B318" s="13" t="s">
        <v>24</v>
      </c>
      <c r="C318" s="14" t="s">
        <v>123</v>
      </c>
      <c r="D318" s="15" t="s">
        <v>108</v>
      </c>
      <c r="E318" s="16"/>
      <c r="F318" s="16">
        <f t="shared" ref="F318:H318" si="91">F319+F320</f>
        <v>59992.45</v>
      </c>
      <c r="G318" s="16">
        <f t="shared" si="91"/>
        <v>22425.71</v>
      </c>
      <c r="H318" s="16">
        <f t="shared" si="91"/>
        <v>37566.740000000005</v>
      </c>
    </row>
    <row r="319" spans="1:8">
      <c r="A319" s="12"/>
      <c r="B319" s="13"/>
      <c r="C319" s="14"/>
      <c r="D319" s="17" t="s">
        <v>91</v>
      </c>
      <c r="E319" s="19"/>
      <c r="F319" s="18">
        <v>46356.42</v>
      </c>
      <c r="G319" s="18">
        <v>17328.61</v>
      </c>
      <c r="H319" s="18">
        <v>29027.81</v>
      </c>
    </row>
    <row r="320" spans="1:8">
      <c r="A320" s="12"/>
      <c r="B320" s="13"/>
      <c r="C320" s="14"/>
      <c r="D320" s="17" t="s">
        <v>92</v>
      </c>
      <c r="E320" s="19"/>
      <c r="F320" s="18">
        <v>13636.03</v>
      </c>
      <c r="G320" s="18">
        <v>5097.1000000000004</v>
      </c>
      <c r="H320" s="18">
        <v>8538.93</v>
      </c>
    </row>
    <row r="321" spans="1:8">
      <c r="A321" s="12" t="s">
        <v>7</v>
      </c>
      <c r="B321" s="13" t="s">
        <v>24</v>
      </c>
      <c r="C321" s="14" t="s">
        <v>124</v>
      </c>
      <c r="D321" s="15" t="s">
        <v>108</v>
      </c>
      <c r="E321" s="16"/>
      <c r="F321" s="16">
        <f t="shared" ref="F321:H321" si="92">F322+F323</f>
        <v>77008.289999999994</v>
      </c>
      <c r="G321" s="16">
        <f t="shared" si="92"/>
        <v>42386.26</v>
      </c>
      <c r="H321" s="16">
        <f t="shared" si="92"/>
        <v>34622.03</v>
      </c>
    </row>
    <row r="322" spans="1:8">
      <c r="A322" s="12"/>
      <c r="B322" s="13"/>
      <c r="C322" s="14"/>
      <c r="D322" s="17" t="s">
        <v>91</v>
      </c>
      <c r="E322" s="19"/>
      <c r="F322" s="18">
        <v>59505.06</v>
      </c>
      <c r="G322" s="18">
        <v>32752.29</v>
      </c>
      <c r="H322" s="18">
        <v>26752.77</v>
      </c>
    </row>
    <row r="323" spans="1:8">
      <c r="A323" s="12"/>
      <c r="B323" s="13"/>
      <c r="C323" s="14"/>
      <c r="D323" s="17" t="s">
        <v>92</v>
      </c>
      <c r="E323" s="19"/>
      <c r="F323" s="18">
        <v>17503.23</v>
      </c>
      <c r="G323" s="18">
        <v>9633.9699999999993</v>
      </c>
      <c r="H323" s="18">
        <v>7869.26</v>
      </c>
    </row>
    <row r="324" spans="1:8">
      <c r="A324" s="12" t="s">
        <v>7</v>
      </c>
      <c r="B324" s="13" t="s">
        <v>24</v>
      </c>
      <c r="C324" s="14" t="s">
        <v>125</v>
      </c>
      <c r="D324" s="15" t="s">
        <v>108</v>
      </c>
      <c r="E324" s="16"/>
      <c r="F324" s="16">
        <f t="shared" ref="F324:H324" si="93">F325+F326</f>
        <v>70838.34</v>
      </c>
      <c r="G324" s="16">
        <f t="shared" si="93"/>
        <v>38559.57</v>
      </c>
      <c r="H324" s="16">
        <f t="shared" si="93"/>
        <v>32278.769999999997</v>
      </c>
    </row>
    <row r="325" spans="1:8">
      <c r="A325" s="12"/>
      <c r="B325" s="13"/>
      <c r="C325" s="14"/>
      <c r="D325" s="17" t="s">
        <v>91</v>
      </c>
      <c r="E325" s="19"/>
      <c r="F325" s="18">
        <v>54736.97</v>
      </c>
      <c r="G325" s="18">
        <v>29868.03</v>
      </c>
      <c r="H325" s="18">
        <v>24868.94</v>
      </c>
    </row>
    <row r="326" spans="1:8">
      <c r="A326" s="12"/>
      <c r="B326" s="13"/>
      <c r="C326" s="14"/>
      <c r="D326" s="17" t="s">
        <v>92</v>
      </c>
      <c r="E326" s="19"/>
      <c r="F326" s="18">
        <v>16101.37</v>
      </c>
      <c r="G326" s="18">
        <v>8691.5400000000009</v>
      </c>
      <c r="H326" s="18">
        <v>7409.83</v>
      </c>
    </row>
    <row r="327" spans="1:8">
      <c r="A327" s="12" t="s">
        <v>7</v>
      </c>
      <c r="B327" s="13" t="s">
        <v>24</v>
      </c>
      <c r="C327" s="14" t="s">
        <v>126</v>
      </c>
      <c r="D327" s="15" t="s">
        <v>108</v>
      </c>
      <c r="E327" s="16">
        <f t="shared" ref="E327:H327" si="94">E328+E329</f>
        <v>-8059.83</v>
      </c>
      <c r="F327" s="16">
        <f t="shared" si="94"/>
        <v>79346.289999999994</v>
      </c>
      <c r="G327" s="16">
        <f t="shared" si="94"/>
        <v>58153.5</v>
      </c>
      <c r="H327" s="16">
        <f t="shared" si="94"/>
        <v>13132.96</v>
      </c>
    </row>
    <row r="328" spans="1:8">
      <c r="A328" s="12"/>
      <c r="B328" s="13"/>
      <c r="C328" s="14"/>
      <c r="D328" s="17" t="s">
        <v>91</v>
      </c>
      <c r="E328" s="18">
        <v>-6269.03</v>
      </c>
      <c r="F328" s="18">
        <v>61312.1</v>
      </c>
      <c r="G328" s="18">
        <v>44935.06</v>
      </c>
      <c r="H328" s="18">
        <v>10108.01</v>
      </c>
    </row>
    <row r="329" spans="1:8">
      <c r="A329" s="12"/>
      <c r="B329" s="13"/>
      <c r="C329" s="14"/>
      <c r="D329" s="17" t="s">
        <v>92</v>
      </c>
      <c r="E329" s="18">
        <v>-1790.8</v>
      </c>
      <c r="F329" s="18">
        <v>18034.189999999999</v>
      </c>
      <c r="G329" s="18">
        <v>13218.44</v>
      </c>
      <c r="H329" s="18">
        <v>3024.95</v>
      </c>
    </row>
    <row r="330" spans="1:8">
      <c r="A330" s="12" t="s">
        <v>7</v>
      </c>
      <c r="B330" s="13" t="s">
        <v>24</v>
      </c>
      <c r="C330" s="14" t="s">
        <v>127</v>
      </c>
      <c r="D330" s="15" t="s">
        <v>108</v>
      </c>
      <c r="E330" s="16"/>
      <c r="F330" s="16">
        <f t="shared" ref="F330:H330" si="95">F331+F332</f>
        <v>93611.31</v>
      </c>
      <c r="G330" s="16">
        <f t="shared" si="95"/>
        <v>45364.45</v>
      </c>
      <c r="H330" s="16">
        <f t="shared" si="95"/>
        <v>48246.86</v>
      </c>
    </row>
    <row r="331" spans="1:8">
      <c r="A331" s="12"/>
      <c r="B331" s="13"/>
      <c r="C331" s="14"/>
      <c r="D331" s="17" t="s">
        <v>91</v>
      </c>
      <c r="E331" s="19"/>
      <c r="F331" s="18">
        <v>72334.399999999994</v>
      </c>
      <c r="G331" s="18">
        <v>34999.43</v>
      </c>
      <c r="H331" s="18">
        <v>37334.97</v>
      </c>
    </row>
    <row r="332" spans="1:8">
      <c r="A332" s="12"/>
      <c r="B332" s="13"/>
      <c r="C332" s="14"/>
      <c r="D332" s="17" t="s">
        <v>92</v>
      </c>
      <c r="E332" s="19"/>
      <c r="F332" s="18">
        <v>21276.91</v>
      </c>
      <c r="G332" s="18">
        <v>10365.02</v>
      </c>
      <c r="H332" s="18">
        <v>10911.89</v>
      </c>
    </row>
    <row r="333" spans="1:8">
      <c r="A333" s="12" t="s">
        <v>7</v>
      </c>
      <c r="B333" s="13" t="s">
        <v>24</v>
      </c>
      <c r="C333" s="14" t="s">
        <v>6</v>
      </c>
      <c r="D333" s="15" t="s">
        <v>108</v>
      </c>
      <c r="E333" s="16"/>
      <c r="F333" s="16">
        <f t="shared" ref="F333:H333" si="96">F334+F335</f>
        <v>82495.460000000006</v>
      </c>
      <c r="G333" s="16">
        <f t="shared" si="96"/>
        <v>55395.619999999995</v>
      </c>
      <c r="H333" s="16">
        <f t="shared" si="96"/>
        <v>27099.840000000004</v>
      </c>
    </row>
    <row r="334" spans="1:8">
      <c r="A334" s="12"/>
      <c r="B334" s="13"/>
      <c r="C334" s="14"/>
      <c r="D334" s="17" t="s">
        <v>91</v>
      </c>
      <c r="E334" s="19"/>
      <c r="F334" s="18">
        <v>63753.73</v>
      </c>
      <c r="G334" s="18">
        <v>42922.99</v>
      </c>
      <c r="H334" s="18">
        <v>20830.740000000002</v>
      </c>
    </row>
    <row r="335" spans="1:8">
      <c r="A335" s="12"/>
      <c r="B335" s="13"/>
      <c r="C335" s="14"/>
      <c r="D335" s="17" t="s">
        <v>92</v>
      </c>
      <c r="E335" s="19"/>
      <c r="F335" s="18">
        <v>18741.73</v>
      </c>
      <c r="G335" s="18">
        <v>12472.63</v>
      </c>
      <c r="H335" s="18">
        <v>6269.1</v>
      </c>
    </row>
    <row r="336" spans="1:8">
      <c r="A336" s="12" t="s">
        <v>7</v>
      </c>
      <c r="B336" s="13" t="s">
        <v>24</v>
      </c>
      <c r="C336" s="14" t="s">
        <v>128</v>
      </c>
      <c r="D336" s="15" t="s">
        <v>108</v>
      </c>
      <c r="E336" s="16">
        <f t="shared" ref="E336:H336" si="97">E337+E338</f>
        <v>-1898.87</v>
      </c>
      <c r="F336" s="16">
        <f t="shared" si="97"/>
        <v>41977.9</v>
      </c>
      <c r="G336" s="16">
        <f t="shared" si="97"/>
        <v>18148.5</v>
      </c>
      <c r="H336" s="16">
        <f t="shared" si="97"/>
        <v>21930.53</v>
      </c>
    </row>
    <row r="337" spans="1:8">
      <c r="A337" s="12"/>
      <c r="B337" s="13"/>
      <c r="C337" s="14"/>
      <c r="D337" s="17" t="s">
        <v>91</v>
      </c>
      <c r="E337" s="18">
        <v>-1487.84</v>
      </c>
      <c r="F337" s="18">
        <v>32445.61</v>
      </c>
      <c r="G337" s="18">
        <v>14070.72</v>
      </c>
      <c r="H337" s="18">
        <v>16887.05</v>
      </c>
    </row>
    <row r="338" spans="1:8">
      <c r="A338" s="12"/>
      <c r="B338" s="13"/>
      <c r="C338" s="14"/>
      <c r="D338" s="17" t="s">
        <v>92</v>
      </c>
      <c r="E338" s="20">
        <v>-411.03</v>
      </c>
      <c r="F338" s="18">
        <v>9532.2900000000009</v>
      </c>
      <c r="G338" s="18">
        <v>4077.78</v>
      </c>
      <c r="H338" s="18">
        <v>5043.4799999999996</v>
      </c>
    </row>
    <row r="339" spans="1:8">
      <c r="A339" s="12" t="s">
        <v>7</v>
      </c>
      <c r="B339" s="13" t="s">
        <v>24</v>
      </c>
      <c r="C339" s="14" t="s">
        <v>129</v>
      </c>
      <c r="D339" s="15" t="s">
        <v>108</v>
      </c>
      <c r="E339" s="16">
        <f t="shared" ref="E339:H339" si="98">E340+E341</f>
        <v>-3093.89</v>
      </c>
      <c r="F339" s="16">
        <f t="shared" si="98"/>
        <v>87112.83</v>
      </c>
      <c r="G339" s="16">
        <f t="shared" si="98"/>
        <v>51275.850000000006</v>
      </c>
      <c r="H339" s="16">
        <f t="shared" si="98"/>
        <v>32743.089999999997</v>
      </c>
    </row>
    <row r="340" spans="1:8">
      <c r="A340" s="12"/>
      <c r="B340" s="13"/>
      <c r="C340" s="14"/>
      <c r="D340" s="17" t="s">
        <v>91</v>
      </c>
      <c r="E340" s="18">
        <v>-2424.1799999999998</v>
      </c>
      <c r="F340" s="18">
        <v>66744.52</v>
      </c>
      <c r="G340" s="18">
        <v>39351.4</v>
      </c>
      <c r="H340" s="18">
        <v>24968.94</v>
      </c>
    </row>
    <row r="341" spans="1:8">
      <c r="A341" s="12"/>
      <c r="B341" s="13"/>
      <c r="C341" s="14"/>
      <c r="D341" s="17" t="s">
        <v>92</v>
      </c>
      <c r="E341" s="20">
        <v>-669.71</v>
      </c>
      <c r="F341" s="18">
        <v>20368.310000000001</v>
      </c>
      <c r="G341" s="18">
        <v>11924.45</v>
      </c>
      <c r="H341" s="18">
        <v>7774.15</v>
      </c>
    </row>
    <row r="342" spans="1:8">
      <c r="A342" s="12" t="s">
        <v>7</v>
      </c>
      <c r="B342" s="13" t="s">
        <v>24</v>
      </c>
      <c r="C342" s="14" t="s">
        <v>130</v>
      </c>
      <c r="D342" s="15" t="s">
        <v>108</v>
      </c>
      <c r="E342" s="16"/>
      <c r="F342" s="16">
        <f t="shared" ref="F342:H342" si="99">F343+F344</f>
        <v>114181.4</v>
      </c>
      <c r="G342" s="16">
        <f t="shared" si="99"/>
        <v>67829.930000000008</v>
      </c>
      <c r="H342" s="16">
        <f t="shared" si="99"/>
        <v>46351.47</v>
      </c>
    </row>
    <row r="343" spans="1:8">
      <c r="A343" s="12"/>
      <c r="B343" s="13"/>
      <c r="C343" s="14"/>
      <c r="D343" s="17" t="s">
        <v>91</v>
      </c>
      <c r="E343" s="19"/>
      <c r="F343" s="18">
        <v>88229.45</v>
      </c>
      <c r="G343" s="18">
        <v>52520.94</v>
      </c>
      <c r="H343" s="18">
        <v>35708.51</v>
      </c>
    </row>
    <row r="344" spans="1:8">
      <c r="A344" s="12"/>
      <c r="B344" s="13"/>
      <c r="C344" s="14"/>
      <c r="D344" s="17" t="s">
        <v>92</v>
      </c>
      <c r="E344" s="19"/>
      <c r="F344" s="18">
        <v>25951.95</v>
      </c>
      <c r="G344" s="18">
        <v>15308.99</v>
      </c>
      <c r="H344" s="18">
        <v>10642.96</v>
      </c>
    </row>
    <row r="345" spans="1:8">
      <c r="A345" s="12" t="s">
        <v>7</v>
      </c>
      <c r="B345" s="13" t="s">
        <v>24</v>
      </c>
      <c r="C345" s="14" t="s">
        <v>83</v>
      </c>
      <c r="D345" s="15" t="s">
        <v>108</v>
      </c>
      <c r="E345" s="16">
        <f t="shared" ref="E345:H345" si="100">E346+E347</f>
        <v>-8244.36</v>
      </c>
      <c r="F345" s="16">
        <f t="shared" si="100"/>
        <v>164126.01</v>
      </c>
      <c r="G345" s="16">
        <f t="shared" si="100"/>
        <v>82199.38</v>
      </c>
      <c r="H345" s="16">
        <f t="shared" si="100"/>
        <v>73682.26999999999</v>
      </c>
    </row>
    <row r="346" spans="1:8">
      <c r="A346" s="12"/>
      <c r="B346" s="13"/>
      <c r="C346" s="14"/>
      <c r="D346" s="17" t="s">
        <v>91</v>
      </c>
      <c r="E346" s="18">
        <v>-6362.55</v>
      </c>
      <c r="F346" s="18">
        <v>126623.17</v>
      </c>
      <c r="G346" s="18">
        <v>63242.27</v>
      </c>
      <c r="H346" s="18">
        <v>57018.35</v>
      </c>
    </row>
    <row r="347" spans="1:8">
      <c r="A347" s="12"/>
      <c r="B347" s="13"/>
      <c r="C347" s="14"/>
      <c r="D347" s="17" t="s">
        <v>92</v>
      </c>
      <c r="E347" s="18">
        <v>-1881.81</v>
      </c>
      <c r="F347" s="18">
        <v>37502.839999999997</v>
      </c>
      <c r="G347" s="18">
        <v>18957.11</v>
      </c>
      <c r="H347" s="18">
        <v>16663.919999999998</v>
      </c>
    </row>
    <row r="348" spans="1:8">
      <c r="A348" s="12" t="s">
        <v>7</v>
      </c>
      <c r="B348" s="13" t="s">
        <v>24</v>
      </c>
      <c r="C348" s="14" t="s">
        <v>84</v>
      </c>
      <c r="D348" s="15" t="s">
        <v>108</v>
      </c>
      <c r="E348" s="16">
        <f t="shared" ref="E348:H348" si="101">E349+E350</f>
        <v>-6781.37</v>
      </c>
      <c r="F348" s="16">
        <f t="shared" si="101"/>
        <v>157802.41999999998</v>
      </c>
      <c r="G348" s="16">
        <f t="shared" si="101"/>
        <v>76343.960000000006</v>
      </c>
      <c r="H348" s="16">
        <f t="shared" si="101"/>
        <v>74677.09</v>
      </c>
    </row>
    <row r="349" spans="1:8">
      <c r="A349" s="12"/>
      <c r="B349" s="13"/>
      <c r="C349" s="14"/>
      <c r="D349" s="17" t="s">
        <v>91</v>
      </c>
      <c r="E349" s="18">
        <v>-5313.66</v>
      </c>
      <c r="F349" s="18">
        <v>121736.78</v>
      </c>
      <c r="G349" s="18">
        <v>58511.26</v>
      </c>
      <c r="H349" s="18">
        <v>57911.86</v>
      </c>
    </row>
    <row r="350" spans="1:8">
      <c r="A350" s="12"/>
      <c r="B350" s="13"/>
      <c r="C350" s="14"/>
      <c r="D350" s="17" t="s">
        <v>92</v>
      </c>
      <c r="E350" s="18">
        <v>-1467.71</v>
      </c>
      <c r="F350" s="18">
        <v>36065.64</v>
      </c>
      <c r="G350" s="18">
        <v>17832.7</v>
      </c>
      <c r="H350" s="18">
        <v>16765.23</v>
      </c>
    </row>
    <row r="351" spans="1:8">
      <c r="A351" s="12" t="s">
        <v>7</v>
      </c>
      <c r="B351" s="13" t="s">
        <v>24</v>
      </c>
      <c r="C351" s="14" t="s">
        <v>85</v>
      </c>
      <c r="D351" s="15" t="s">
        <v>108</v>
      </c>
      <c r="E351" s="16">
        <f t="shared" ref="E351:H351" si="102">E352+E353</f>
        <v>-11693</v>
      </c>
      <c r="F351" s="16">
        <f t="shared" si="102"/>
        <v>166327.33000000002</v>
      </c>
      <c r="G351" s="16">
        <f t="shared" si="102"/>
        <v>100579.52</v>
      </c>
      <c r="H351" s="16">
        <f t="shared" si="102"/>
        <v>54054.810000000005</v>
      </c>
    </row>
    <row r="352" spans="1:8">
      <c r="A352" s="12"/>
      <c r="B352" s="13"/>
      <c r="C352" s="14"/>
      <c r="D352" s="17" t="s">
        <v>91</v>
      </c>
      <c r="E352" s="18">
        <v>-9161.91</v>
      </c>
      <c r="F352" s="18">
        <v>128191.55</v>
      </c>
      <c r="G352" s="18">
        <v>77192.27</v>
      </c>
      <c r="H352" s="18">
        <v>41837.370000000003</v>
      </c>
    </row>
    <row r="353" spans="1:8">
      <c r="A353" s="12"/>
      <c r="B353" s="13"/>
      <c r="C353" s="14"/>
      <c r="D353" s="17" t="s">
        <v>92</v>
      </c>
      <c r="E353" s="18">
        <v>-2531.09</v>
      </c>
      <c r="F353" s="18">
        <v>38135.78</v>
      </c>
      <c r="G353" s="18">
        <v>23387.25</v>
      </c>
      <c r="H353" s="18">
        <v>12217.44</v>
      </c>
    </row>
    <row r="354" spans="1:8">
      <c r="A354" s="12" t="s">
        <v>7</v>
      </c>
      <c r="B354" s="13" t="s">
        <v>24</v>
      </c>
      <c r="C354" s="14" t="s">
        <v>86</v>
      </c>
      <c r="D354" s="15" t="s">
        <v>108</v>
      </c>
      <c r="E354" s="16"/>
      <c r="F354" s="16">
        <f t="shared" ref="F354:H354" si="103">F355+F356</f>
        <v>172716.64</v>
      </c>
      <c r="G354" s="16">
        <f t="shared" si="103"/>
        <v>90938.22</v>
      </c>
      <c r="H354" s="16">
        <f t="shared" si="103"/>
        <v>81778.42</v>
      </c>
    </row>
    <row r="355" spans="1:8">
      <c r="A355" s="12"/>
      <c r="B355" s="13"/>
      <c r="C355" s="14"/>
      <c r="D355" s="17" t="s">
        <v>91</v>
      </c>
      <c r="E355" s="19"/>
      <c r="F355" s="18">
        <v>133055.07</v>
      </c>
      <c r="G355" s="18">
        <v>70130.87</v>
      </c>
      <c r="H355" s="18">
        <v>62924.2</v>
      </c>
    </row>
    <row r="356" spans="1:8">
      <c r="A356" s="12"/>
      <c r="B356" s="13"/>
      <c r="C356" s="14"/>
      <c r="D356" s="17" t="s">
        <v>92</v>
      </c>
      <c r="E356" s="19"/>
      <c r="F356" s="18">
        <v>39661.57</v>
      </c>
      <c r="G356" s="18">
        <v>20807.349999999999</v>
      </c>
      <c r="H356" s="18">
        <v>18854.22</v>
      </c>
    </row>
    <row r="357" spans="1:8">
      <c r="A357" s="12" t="s">
        <v>7</v>
      </c>
      <c r="B357" s="13" t="s">
        <v>24</v>
      </c>
      <c r="C357" s="14" t="s">
        <v>87</v>
      </c>
      <c r="D357" s="15" t="s">
        <v>108</v>
      </c>
      <c r="E357" s="16">
        <f t="shared" ref="E357:H357" si="104">E358+E359</f>
        <v>-3369.59</v>
      </c>
      <c r="F357" s="16">
        <f t="shared" si="104"/>
        <v>168128.59</v>
      </c>
      <c r="G357" s="16">
        <f t="shared" si="104"/>
        <v>75790.97</v>
      </c>
      <c r="H357" s="16">
        <f t="shared" si="104"/>
        <v>88968.03</v>
      </c>
    </row>
    <row r="358" spans="1:8">
      <c r="A358" s="12"/>
      <c r="B358" s="13"/>
      <c r="C358" s="14"/>
      <c r="D358" s="17" t="s">
        <v>91</v>
      </c>
      <c r="E358" s="18">
        <v>-2634.6</v>
      </c>
      <c r="F358" s="18">
        <v>129604.54</v>
      </c>
      <c r="G358" s="18">
        <v>58250.48</v>
      </c>
      <c r="H358" s="18">
        <v>68719.460000000006</v>
      </c>
    </row>
    <row r="359" spans="1:8">
      <c r="A359" s="12"/>
      <c r="B359" s="13"/>
      <c r="C359" s="14"/>
      <c r="D359" s="17" t="s">
        <v>92</v>
      </c>
      <c r="E359" s="20">
        <v>-734.99</v>
      </c>
      <c r="F359" s="18">
        <v>38524.050000000003</v>
      </c>
      <c r="G359" s="18">
        <v>17540.490000000002</v>
      </c>
      <c r="H359" s="18">
        <v>20248.57</v>
      </c>
    </row>
    <row r="360" spans="1:8">
      <c r="A360" s="12" t="s">
        <v>7</v>
      </c>
      <c r="B360" s="13" t="s">
        <v>24</v>
      </c>
      <c r="C360" s="14" t="s">
        <v>88</v>
      </c>
      <c r="D360" s="15" t="s">
        <v>108</v>
      </c>
      <c r="E360" s="16"/>
      <c r="F360" s="16">
        <f t="shared" ref="F360:H360" si="105">F361+F362</f>
        <v>166768.53999999998</v>
      </c>
      <c r="G360" s="16">
        <f t="shared" si="105"/>
        <v>91837.32</v>
      </c>
      <c r="H360" s="16">
        <f t="shared" si="105"/>
        <v>74931.22</v>
      </c>
    </row>
    <row r="361" spans="1:8">
      <c r="A361" s="12"/>
      <c r="B361" s="13"/>
      <c r="C361" s="14"/>
      <c r="D361" s="17" t="s">
        <v>91</v>
      </c>
      <c r="E361" s="19"/>
      <c r="F361" s="18">
        <v>128581.93</v>
      </c>
      <c r="G361" s="18">
        <v>70576.58</v>
      </c>
      <c r="H361" s="18">
        <v>58005.35</v>
      </c>
    </row>
    <row r="362" spans="1:8">
      <c r="A362" s="12"/>
      <c r="B362" s="13"/>
      <c r="C362" s="14"/>
      <c r="D362" s="17" t="s">
        <v>92</v>
      </c>
      <c r="E362" s="19"/>
      <c r="F362" s="18">
        <v>38186.61</v>
      </c>
      <c r="G362" s="18">
        <v>21260.74</v>
      </c>
      <c r="H362" s="18">
        <v>16925.87</v>
      </c>
    </row>
    <row r="363" spans="1:8">
      <c r="A363" s="12" t="s">
        <v>7</v>
      </c>
      <c r="B363" s="13" t="s">
        <v>24</v>
      </c>
      <c r="C363" s="14" t="s">
        <v>131</v>
      </c>
      <c r="D363" s="15" t="s">
        <v>108</v>
      </c>
      <c r="E363" s="16">
        <f t="shared" ref="E363:H363" si="106">E364+E365</f>
        <v>-3797.7999999999997</v>
      </c>
      <c r="F363" s="16">
        <f t="shared" si="106"/>
        <v>63507.05</v>
      </c>
      <c r="G363" s="16">
        <f t="shared" si="106"/>
        <v>31344.86</v>
      </c>
      <c r="H363" s="16">
        <f t="shared" si="106"/>
        <v>28364.39</v>
      </c>
    </row>
    <row r="364" spans="1:8">
      <c r="A364" s="12"/>
      <c r="B364" s="13"/>
      <c r="C364" s="14"/>
      <c r="D364" s="17" t="s">
        <v>91</v>
      </c>
      <c r="E364" s="18">
        <v>-2975.7</v>
      </c>
      <c r="F364" s="18">
        <v>49072.44</v>
      </c>
      <c r="G364" s="18">
        <v>24250.21</v>
      </c>
      <c r="H364" s="18">
        <v>21846.53</v>
      </c>
    </row>
    <row r="365" spans="1:8">
      <c r="A365" s="12"/>
      <c r="B365" s="13"/>
      <c r="C365" s="14"/>
      <c r="D365" s="17" t="s">
        <v>92</v>
      </c>
      <c r="E365" s="20">
        <v>-822.1</v>
      </c>
      <c r="F365" s="18">
        <v>14434.61</v>
      </c>
      <c r="G365" s="18">
        <v>7094.65</v>
      </c>
      <c r="H365" s="18">
        <v>6517.86</v>
      </c>
    </row>
    <row r="366" spans="1:8">
      <c r="A366" s="12" t="s">
        <v>7</v>
      </c>
      <c r="B366" s="13" t="s">
        <v>24</v>
      </c>
      <c r="C366" s="14" t="s">
        <v>132</v>
      </c>
      <c r="D366" s="15" t="s">
        <v>108</v>
      </c>
      <c r="E366" s="16">
        <f t="shared" ref="E366:H366" si="107">E367+E368</f>
        <v>-4661.04</v>
      </c>
      <c r="F366" s="16">
        <f t="shared" si="107"/>
        <v>6702.0199999999995</v>
      </c>
      <c r="G366" s="16">
        <f t="shared" si="107"/>
        <v>23499.67</v>
      </c>
      <c r="H366" s="16">
        <f t="shared" si="107"/>
        <v>-21458.690000000002</v>
      </c>
    </row>
    <row r="367" spans="1:8">
      <c r="A367" s="12"/>
      <c r="B367" s="13"/>
      <c r="C367" s="14"/>
      <c r="D367" s="17" t="s">
        <v>91</v>
      </c>
      <c r="E367" s="18">
        <v>-3652.1</v>
      </c>
      <c r="F367" s="18">
        <v>4827.45</v>
      </c>
      <c r="G367" s="18">
        <v>18177.28</v>
      </c>
      <c r="H367" s="18">
        <v>-17001.93</v>
      </c>
    </row>
    <row r="368" spans="1:8">
      <c r="A368" s="12"/>
      <c r="B368" s="13"/>
      <c r="C368" s="14"/>
      <c r="D368" s="17" t="s">
        <v>92</v>
      </c>
      <c r="E368" s="18">
        <v>-1008.94</v>
      </c>
      <c r="F368" s="18">
        <v>1874.57</v>
      </c>
      <c r="G368" s="18">
        <v>5322.39</v>
      </c>
      <c r="H368" s="18">
        <v>-4456.76</v>
      </c>
    </row>
  </sheetData>
  <mergeCells count="341">
    <mergeCell ref="A363:A365"/>
    <mergeCell ref="B363:B365"/>
    <mergeCell ref="C363:C365"/>
    <mergeCell ref="A366:A368"/>
    <mergeCell ref="B366:B368"/>
    <mergeCell ref="C366:C368"/>
    <mergeCell ref="A357:A359"/>
    <mergeCell ref="B357:B359"/>
    <mergeCell ref="C357:C359"/>
    <mergeCell ref="A360:A362"/>
    <mergeCell ref="B360:B362"/>
    <mergeCell ref="C360:C362"/>
    <mergeCell ref="A351:A353"/>
    <mergeCell ref="B351:B353"/>
    <mergeCell ref="C351:C353"/>
    <mergeCell ref="A354:A356"/>
    <mergeCell ref="B354:B356"/>
    <mergeCell ref="C354:C356"/>
    <mergeCell ref="A345:A347"/>
    <mergeCell ref="B345:B347"/>
    <mergeCell ref="C345:C347"/>
    <mergeCell ref="A348:A350"/>
    <mergeCell ref="B348:B350"/>
    <mergeCell ref="C348:C350"/>
    <mergeCell ref="A339:A341"/>
    <mergeCell ref="B339:B341"/>
    <mergeCell ref="C339:C341"/>
    <mergeCell ref="A342:A344"/>
    <mergeCell ref="B342:B344"/>
    <mergeCell ref="C342:C344"/>
    <mergeCell ref="A333:A335"/>
    <mergeCell ref="B333:B335"/>
    <mergeCell ref="C333:C335"/>
    <mergeCell ref="A336:A338"/>
    <mergeCell ref="B336:B338"/>
    <mergeCell ref="C336:C338"/>
    <mergeCell ref="A327:A329"/>
    <mergeCell ref="B327:B329"/>
    <mergeCell ref="C327:C329"/>
    <mergeCell ref="A330:A332"/>
    <mergeCell ref="B330:B332"/>
    <mergeCell ref="C330:C332"/>
    <mergeCell ref="A321:A323"/>
    <mergeCell ref="B321:B323"/>
    <mergeCell ref="C321:C323"/>
    <mergeCell ref="A324:A326"/>
    <mergeCell ref="B324:B326"/>
    <mergeCell ref="C324:C326"/>
    <mergeCell ref="A315:A317"/>
    <mergeCell ref="B315:B317"/>
    <mergeCell ref="C315:C317"/>
    <mergeCell ref="A318:A320"/>
    <mergeCell ref="B318:B320"/>
    <mergeCell ref="C318:C320"/>
    <mergeCell ref="A309:A311"/>
    <mergeCell ref="B309:B311"/>
    <mergeCell ref="C309:C311"/>
    <mergeCell ref="A312:A314"/>
    <mergeCell ref="B312:B314"/>
    <mergeCell ref="C312:C314"/>
    <mergeCell ref="A303:A305"/>
    <mergeCell ref="B303:B305"/>
    <mergeCell ref="C303:C305"/>
    <mergeCell ref="A306:A308"/>
    <mergeCell ref="B306:B308"/>
    <mergeCell ref="C306:C308"/>
    <mergeCell ref="A297:A299"/>
    <mergeCell ref="B297:B299"/>
    <mergeCell ref="C297:C299"/>
    <mergeCell ref="A300:A302"/>
    <mergeCell ref="B300:B302"/>
    <mergeCell ref="C300:C302"/>
    <mergeCell ref="A291:A293"/>
    <mergeCell ref="B291:B293"/>
    <mergeCell ref="C291:C293"/>
    <mergeCell ref="A294:A296"/>
    <mergeCell ref="B294:B296"/>
    <mergeCell ref="C294:C296"/>
    <mergeCell ref="A285:A287"/>
    <mergeCell ref="B285:B287"/>
    <mergeCell ref="C285:C287"/>
    <mergeCell ref="A288:A290"/>
    <mergeCell ref="B288:B290"/>
    <mergeCell ref="C288:C290"/>
    <mergeCell ref="A279:A281"/>
    <mergeCell ref="B279:B281"/>
    <mergeCell ref="C279:C281"/>
    <mergeCell ref="A282:A284"/>
    <mergeCell ref="B282:B284"/>
    <mergeCell ref="C282:C284"/>
    <mergeCell ref="A272:A275"/>
    <mergeCell ref="B272:B275"/>
    <mergeCell ref="C272:C275"/>
    <mergeCell ref="A276:A278"/>
    <mergeCell ref="B276:B278"/>
    <mergeCell ref="C276:C278"/>
    <mergeCell ref="A266:A268"/>
    <mergeCell ref="B266:B268"/>
    <mergeCell ref="C266:C268"/>
    <mergeCell ref="A269:A271"/>
    <mergeCell ref="B269:B271"/>
    <mergeCell ref="C269:C271"/>
    <mergeCell ref="A260:A262"/>
    <mergeCell ref="B260:B262"/>
    <mergeCell ref="C260:C262"/>
    <mergeCell ref="A263:A265"/>
    <mergeCell ref="B263:B265"/>
    <mergeCell ref="C263:C265"/>
    <mergeCell ref="A254:A256"/>
    <mergeCell ref="B254:B256"/>
    <mergeCell ref="C254:C256"/>
    <mergeCell ref="A257:A259"/>
    <mergeCell ref="B257:B259"/>
    <mergeCell ref="C257:C259"/>
    <mergeCell ref="A248:A250"/>
    <mergeCell ref="B248:B250"/>
    <mergeCell ref="C248:C250"/>
    <mergeCell ref="A251:A253"/>
    <mergeCell ref="B251:B253"/>
    <mergeCell ref="C251:C253"/>
    <mergeCell ref="A242:A244"/>
    <mergeCell ref="B242:B244"/>
    <mergeCell ref="C242:C244"/>
    <mergeCell ref="A245:A247"/>
    <mergeCell ref="B245:B247"/>
    <mergeCell ref="C245:C247"/>
    <mergeCell ref="A236:A238"/>
    <mergeCell ref="B236:B238"/>
    <mergeCell ref="C236:C238"/>
    <mergeCell ref="A239:A241"/>
    <mergeCell ref="B239:B241"/>
    <mergeCell ref="C239:C241"/>
    <mergeCell ref="B224:B226"/>
    <mergeCell ref="C224:C226"/>
    <mergeCell ref="A227:A229"/>
    <mergeCell ref="B227:B229"/>
    <mergeCell ref="C227:C229"/>
    <mergeCell ref="A230:A232"/>
    <mergeCell ref="B230:B232"/>
    <mergeCell ref="C230:C232"/>
    <mergeCell ref="B212:B214"/>
    <mergeCell ref="C212:C214"/>
    <mergeCell ref="A215:A217"/>
    <mergeCell ref="B215:B217"/>
    <mergeCell ref="C215:C217"/>
    <mergeCell ref="A218:A220"/>
    <mergeCell ref="B218:B220"/>
    <mergeCell ref="C218:C220"/>
    <mergeCell ref="C197:C199"/>
    <mergeCell ref="A200:A202"/>
    <mergeCell ref="B200:B202"/>
    <mergeCell ref="C200:C202"/>
    <mergeCell ref="A203:A205"/>
    <mergeCell ref="B203:B205"/>
    <mergeCell ref="C203:C205"/>
    <mergeCell ref="G189:G190"/>
    <mergeCell ref="H189:H190"/>
    <mergeCell ref="A191:A193"/>
    <mergeCell ref="B191:B193"/>
    <mergeCell ref="C191:C193"/>
    <mergeCell ref="A194:A196"/>
    <mergeCell ref="B194:B196"/>
    <mergeCell ref="C194:C196"/>
    <mergeCell ref="C172:C174"/>
    <mergeCell ref="A175:A177"/>
    <mergeCell ref="B175:B177"/>
    <mergeCell ref="C175:C177"/>
    <mergeCell ref="A178:A190"/>
    <mergeCell ref="B178:B190"/>
    <mergeCell ref="C178:C190"/>
    <mergeCell ref="B142:B144"/>
    <mergeCell ref="C142:C144"/>
    <mergeCell ref="A145:A147"/>
    <mergeCell ref="B145:B147"/>
    <mergeCell ref="C145:C147"/>
    <mergeCell ref="A148:A159"/>
    <mergeCell ref="B148:B159"/>
    <mergeCell ref="C148:C159"/>
    <mergeCell ref="B130:B132"/>
    <mergeCell ref="C130:C132"/>
    <mergeCell ref="A133:A135"/>
    <mergeCell ref="B133:B135"/>
    <mergeCell ref="C133:C135"/>
    <mergeCell ref="A136:A138"/>
    <mergeCell ref="B136:B138"/>
    <mergeCell ref="C136:C138"/>
    <mergeCell ref="B118:B120"/>
    <mergeCell ref="C118:C120"/>
    <mergeCell ref="A121:A123"/>
    <mergeCell ref="B121:B123"/>
    <mergeCell ref="C121:C123"/>
    <mergeCell ref="A124:A126"/>
    <mergeCell ref="B124:B126"/>
    <mergeCell ref="C124:C126"/>
    <mergeCell ref="C104:C107"/>
    <mergeCell ref="A108:A111"/>
    <mergeCell ref="B108:B111"/>
    <mergeCell ref="C108:C111"/>
    <mergeCell ref="A112:A114"/>
    <mergeCell ref="B112:B114"/>
    <mergeCell ref="C112:C114"/>
    <mergeCell ref="B89:B91"/>
    <mergeCell ref="C89:C91"/>
    <mergeCell ref="A92:A94"/>
    <mergeCell ref="B92:B94"/>
    <mergeCell ref="C92:C94"/>
    <mergeCell ref="A95:A97"/>
    <mergeCell ref="B95:B97"/>
    <mergeCell ref="C95:C97"/>
    <mergeCell ref="B76:B78"/>
    <mergeCell ref="C76:C78"/>
    <mergeCell ref="A79:A81"/>
    <mergeCell ref="B79:B81"/>
    <mergeCell ref="C79:C81"/>
    <mergeCell ref="A82:A85"/>
    <mergeCell ref="B82:B85"/>
    <mergeCell ref="C82:C85"/>
    <mergeCell ref="B60:B62"/>
    <mergeCell ref="C60:C62"/>
    <mergeCell ref="A63:A65"/>
    <mergeCell ref="B63:B65"/>
    <mergeCell ref="C63:C65"/>
    <mergeCell ref="A66:A69"/>
    <mergeCell ref="B66:B69"/>
    <mergeCell ref="C66:C69"/>
    <mergeCell ref="B48:B50"/>
    <mergeCell ref="C48:C50"/>
    <mergeCell ref="A51:A53"/>
    <mergeCell ref="B51:B53"/>
    <mergeCell ref="C51:C53"/>
    <mergeCell ref="A54:A56"/>
    <mergeCell ref="B54:B56"/>
    <mergeCell ref="C54:C56"/>
    <mergeCell ref="B33:B35"/>
    <mergeCell ref="C33:C35"/>
    <mergeCell ref="A36:A38"/>
    <mergeCell ref="B36:B38"/>
    <mergeCell ref="C36:C38"/>
    <mergeCell ref="A39:A41"/>
    <mergeCell ref="B39:B41"/>
    <mergeCell ref="C39:C41"/>
    <mergeCell ref="B21:B23"/>
    <mergeCell ref="C21:C23"/>
    <mergeCell ref="A24:A26"/>
    <mergeCell ref="B24:B26"/>
    <mergeCell ref="C24:C26"/>
    <mergeCell ref="A27:A29"/>
    <mergeCell ref="B27:B29"/>
    <mergeCell ref="C27:C29"/>
    <mergeCell ref="B9:B11"/>
    <mergeCell ref="C9:C11"/>
    <mergeCell ref="A12:A14"/>
    <mergeCell ref="B12:B14"/>
    <mergeCell ref="C12:C14"/>
    <mergeCell ref="A15:A17"/>
    <mergeCell ref="B15:B17"/>
    <mergeCell ref="C15:C17"/>
    <mergeCell ref="A1:H1"/>
    <mergeCell ref="A4:A5"/>
    <mergeCell ref="B4:B5"/>
    <mergeCell ref="C4:C5"/>
    <mergeCell ref="D4:D5"/>
    <mergeCell ref="E4:H4"/>
    <mergeCell ref="A233:A235"/>
    <mergeCell ref="B233:B235"/>
    <mergeCell ref="C233:C235"/>
    <mergeCell ref="A221:A223"/>
    <mergeCell ref="B221:B223"/>
    <mergeCell ref="C221:C223"/>
    <mergeCell ref="A224:A226"/>
    <mergeCell ref="A209:A211"/>
    <mergeCell ref="B209:B211"/>
    <mergeCell ref="C209:C211"/>
    <mergeCell ref="A212:A214"/>
    <mergeCell ref="A206:A208"/>
    <mergeCell ref="B206:B208"/>
    <mergeCell ref="C206:C208"/>
    <mergeCell ref="A197:A199"/>
    <mergeCell ref="B197:B199"/>
    <mergeCell ref="D189:D190"/>
    <mergeCell ref="E189:E190"/>
    <mergeCell ref="F189:F190"/>
    <mergeCell ref="A172:A174"/>
    <mergeCell ref="B172:B174"/>
    <mergeCell ref="A160:A171"/>
    <mergeCell ref="B160:B171"/>
    <mergeCell ref="C160:C171"/>
    <mergeCell ref="A139:A141"/>
    <mergeCell ref="B139:B141"/>
    <mergeCell ref="C139:C141"/>
    <mergeCell ref="A142:A144"/>
    <mergeCell ref="A127:A129"/>
    <mergeCell ref="B127:B129"/>
    <mergeCell ref="C127:C129"/>
    <mergeCell ref="A130:A132"/>
    <mergeCell ref="A115:A117"/>
    <mergeCell ref="B115:B117"/>
    <mergeCell ref="C115:C117"/>
    <mergeCell ref="A118:A120"/>
    <mergeCell ref="A101:A103"/>
    <mergeCell ref="B101:B103"/>
    <mergeCell ref="C101:C103"/>
    <mergeCell ref="A104:A107"/>
    <mergeCell ref="A98:A100"/>
    <mergeCell ref="B98:B100"/>
    <mergeCell ref="C98:C100"/>
    <mergeCell ref="B104:B107"/>
    <mergeCell ref="A86:A88"/>
    <mergeCell ref="B86:B88"/>
    <mergeCell ref="C86:C88"/>
    <mergeCell ref="A89:A91"/>
    <mergeCell ref="A73:A75"/>
    <mergeCell ref="B73:B75"/>
    <mergeCell ref="C73:C75"/>
    <mergeCell ref="A76:A78"/>
    <mergeCell ref="A70:A72"/>
    <mergeCell ref="B70:B72"/>
    <mergeCell ref="C70:C72"/>
    <mergeCell ref="A57:A59"/>
    <mergeCell ref="B57:B59"/>
    <mergeCell ref="C57:C59"/>
    <mergeCell ref="A60:A62"/>
    <mergeCell ref="A45:A47"/>
    <mergeCell ref="B45:B47"/>
    <mergeCell ref="C45:C47"/>
    <mergeCell ref="A48:A50"/>
    <mergeCell ref="A42:A44"/>
    <mergeCell ref="B42:B44"/>
    <mergeCell ref="C42:C44"/>
    <mergeCell ref="A30:A32"/>
    <mergeCell ref="B30:B32"/>
    <mergeCell ref="C30:C32"/>
    <mergeCell ref="A33:A35"/>
    <mergeCell ref="A18:A20"/>
    <mergeCell ref="B18:B20"/>
    <mergeCell ref="C18:C20"/>
    <mergeCell ref="A21:A23"/>
    <mergeCell ref="A6:A8"/>
    <mergeCell ref="B6:B8"/>
    <mergeCell ref="C6:C8"/>
    <mergeCell ref="A9:A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2014-04-24T03:40:18Z</dcterms:created>
  <dcterms:modified xsi:type="dcterms:W3CDTF">2014-04-24T07:40:26Z</dcterms:modified>
</cp:coreProperties>
</file>