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<sst xmlns="http://schemas.openxmlformats.org/spreadsheetml/2006/main" count="386" uniqueCount="87">
  <si>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</si>
  <si>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</si>
  <si>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</si>
  <si>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</si>
  <si>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</si>
  <si>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</si>
  <si>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</si>
  <si>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</si>
  <si>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</si>
  <si>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</si>
  <si>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</si>
  <si>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</si>
  <si>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</si>
  <si>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</si>
  <si>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</si>
  <si>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</si>
  <si>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</si>
  <si>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</si>
  <si>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</si>
  <si>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</si>
  <si>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</si>
  <si>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</si>
  <si>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</si>
  <si>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</si>
  <si>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</si>
  <si>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</si>
  <si>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</si>
  <si>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</si>
  <si>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</si>
  <si>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</si>
  <si>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</si>
  <si>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</si>
  <si>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</si>
  <si>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</si>
  <si>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</si>
  <si>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</si>
  <si>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</si>
  <si>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</si>
  <si>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</si>
  <si>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</si>
  <si>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</si>
  <si>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</si>
  <si>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</si>
  <si>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</si>
  <si>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</si>
  <si>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</si>
  <si>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</si>
  <si>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</si>
  <si>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</si>
  <si>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</si>
  <si>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</si>
  <si>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</si>
  <si>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</si>
  <si>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</si>
  <si>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</si>
  <si>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</si>
  <si>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</si>
  <si>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</si>
  <si>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</si>
  <si>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</si>
  <si>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</si>
  <si>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</si>
  <si>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</si>
  <si>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</si>
  <si>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</si>
  <si>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</si>
  <si>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</si>
  <si>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</si>
  <si>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</si>
  <si>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</si>
  <si>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</si>
  <si>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</si>
  <si>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</si>
  <si>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</si>
  <si>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</si>
  <si>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</si>
  <si>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</si>
  <si>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</si>
  <si>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</si>
  <si>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</si>
  <si>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</si>
  <si>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</si>
  <si>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Форма 2.8. Отчет об исполнении управляющей организацией договора управления за 2018 год по многоквартирному дому № 54, расположенному в микрорайоне Березовый ,р.п. Маркова, Иркутского района</t>
  </si>
  <si>
    <t>Установка сайдинга на фасад</t>
  </si>
  <si>
    <t>Замена циркуляционного насоса</t>
  </si>
  <si>
    <t xml:space="preserve">Замена участка канализационного коллектора </t>
  </si>
  <si>
    <t>Замена участка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</si>
</sst>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4" fontId="38" fillId="0" borderId="11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43">
          <cell r="C943">
            <v>88.97</v>
          </cell>
          <cell r="D943">
            <v>1168.4</v>
          </cell>
          <cell r="E943">
            <v>1134.04</v>
          </cell>
          <cell r="F943">
            <v>123.33</v>
          </cell>
        </row>
        <row r="944">
          <cell r="C944">
            <v>277.3</v>
          </cell>
          <cell r="D944">
            <v>3178.34</v>
          </cell>
          <cell r="E944">
            <v>3078.12</v>
          </cell>
          <cell r="F944">
            <v>377.52</v>
          </cell>
        </row>
        <row r="945">
          <cell r="C945">
            <v>7353.33</v>
          </cell>
          <cell r="D945">
            <v>36530.72</v>
          </cell>
          <cell r="E945">
            <v>42185.16</v>
          </cell>
          <cell r="F945">
            <v>1698.89</v>
          </cell>
        </row>
        <row r="946">
          <cell r="D946">
            <v>6793.04</v>
          </cell>
          <cell r="E946">
            <v>4705.72</v>
          </cell>
          <cell r="F946">
            <v>2087.32</v>
          </cell>
        </row>
        <row r="947">
          <cell r="C947">
            <v>4135.24</v>
          </cell>
          <cell r="D947">
            <v>19013.38</v>
          </cell>
          <cell r="E947">
            <v>22308.45</v>
          </cell>
          <cell r="F947">
            <v>840.17</v>
          </cell>
        </row>
        <row r="948">
          <cell r="C948">
            <v>17033.05</v>
          </cell>
          <cell r="D948">
            <v>140998.65</v>
          </cell>
          <cell r="E948">
            <v>158031.7</v>
          </cell>
        </row>
        <row r="949">
          <cell r="D949">
            <v>85032.41</v>
          </cell>
          <cell r="E949">
            <v>53714.03</v>
          </cell>
          <cell r="F949">
            <v>31318.38</v>
          </cell>
        </row>
        <row r="952">
          <cell r="D952">
            <v>11262.44</v>
          </cell>
          <cell r="E952">
            <v>7788.04</v>
          </cell>
          <cell r="F952">
            <v>3474.4</v>
          </cell>
        </row>
        <row r="953">
          <cell r="D953">
            <v>7221.75</v>
          </cell>
          <cell r="E953">
            <v>4996.12</v>
          </cell>
          <cell r="F953">
            <v>2225.63</v>
          </cell>
        </row>
        <row r="954">
          <cell r="C954">
            <v>47.7</v>
          </cell>
          <cell r="D954">
            <v>530.48</v>
          </cell>
          <cell r="E954">
            <v>515.79</v>
          </cell>
          <cell r="F954">
            <v>62.39</v>
          </cell>
        </row>
        <row r="955">
          <cell r="D955">
            <v>5226.75</v>
          </cell>
          <cell r="E955">
            <v>3625.32</v>
          </cell>
          <cell r="F955">
            <v>1601.43</v>
          </cell>
        </row>
        <row r="956">
          <cell r="C956">
            <v>2268.07</v>
          </cell>
          <cell r="D956">
            <v>11173.97</v>
          </cell>
          <cell r="E956">
            <v>12961.63</v>
          </cell>
          <cell r="F956">
            <v>480.41</v>
          </cell>
        </row>
        <row r="957">
          <cell r="C957">
            <v>6163.12</v>
          </cell>
          <cell r="D957">
            <v>34772.17</v>
          </cell>
          <cell r="E957">
            <v>37792.8</v>
          </cell>
          <cell r="F957">
            <v>3142.49</v>
          </cell>
        </row>
        <row r="958">
          <cell r="C958">
            <v>215.29</v>
          </cell>
          <cell r="D958">
            <v>3568.79</v>
          </cell>
          <cell r="E958">
            <v>3393.01</v>
          </cell>
          <cell r="F958">
            <v>391.07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25" t="s">
        <v>82</v>
      </c>
      <c r="B1" s="26"/>
      <c r="C1" s="26"/>
      <c r="D1" s="26"/>
      <c r="E1" s="26"/>
    </row>
    <row r="2" spans="1:5" ht="15">
      <c r="A2" s="27" t="s">
        <v>0</v>
      </c>
      <c r="B2" s="28"/>
      <c r="C2" s="28"/>
      <c r="D2" s="28"/>
      <c r="E2" s="29"/>
    </row>
    <row r="3" spans="1:5" ht="51">
      <c r="A3" s="3" t="s">
        <v>1</v>
      </c>
      <c r="B3" s="4" t="s">
        <v>2</v>
      </c>
      <c r="C3" s="3" t="s">
        <v>3</v>
      </c>
      <c r="D3" s="4" t="s">
        <v>4</v>
      </c>
      <c r="E3" s="3" t="s">
        <v>5</v>
      </c>
    </row>
    <row r="4" spans="1:5" ht="15">
      <c r="A4" s="6">
        <v>1</v>
      </c>
      <c r="B4" s="30" t="s">
        <v>6</v>
      </c>
      <c r="C4" s="30"/>
      <c r="D4" s="31"/>
      <c r="E4" s="5">
        <v>43101</v>
      </c>
    </row>
    <row r="5" spans="1:5" ht="15">
      <c r="A5" s="3">
        <v>2</v>
      </c>
      <c r="B5" s="32" t="s">
        <v>7</v>
      </c>
      <c r="C5" s="30"/>
      <c r="D5" s="31"/>
      <c r="E5" s="5">
        <v>43465</v>
      </c>
    </row>
    <row r="6" spans="1:5" ht="25.5" customHeight="1">
      <c r="A6" s="22" t="s">
        <v>8</v>
      </c>
      <c r="B6" s="23"/>
      <c r="C6" s="23"/>
      <c r="D6" s="23"/>
      <c r="E6" s="24"/>
    </row>
    <row r="7" spans="1:5" ht="38.25">
      <c r="A7" s="3">
        <v>3</v>
      </c>
      <c r="B7" s="4" t="s">
        <v>9</v>
      </c>
      <c r="C7" s="3" t="s">
        <v>10</v>
      </c>
      <c r="D7" s="2" t="s">
        <v>9</v>
      </c>
      <c r="E7" s="8">
        <v>0</v>
      </c>
    </row>
    <row r="8" spans="1:5" ht="38.25">
      <c r="A8" s="3">
        <v>4</v>
      </c>
      <c r="B8" s="4" t="s">
        <v>11</v>
      </c>
      <c r="C8" s="3" t="s">
        <v>10</v>
      </c>
      <c r="D8" s="4" t="s">
        <v>11</v>
      </c>
      <c r="E8" s="3">
        <v>0</v>
      </c>
    </row>
    <row r="9" spans="1:5" ht="38.25">
      <c r="A9" s="3">
        <v>5</v>
      </c>
      <c r="B9" s="4" t="s">
        <v>12</v>
      </c>
      <c r="C9" s="3" t="s">
        <v>10</v>
      </c>
      <c r="D9" s="4" t="s">
        <v>12</v>
      </c>
      <c r="E9" s="3">
        <v>19491.65</v>
      </c>
    </row>
    <row r="10" spans="1:5" ht="51">
      <c r="A10" s="3">
        <v>6</v>
      </c>
      <c r="B10" s="4" t="s">
        <v>13</v>
      </c>
      <c r="C10" s="3" t="s">
        <v>10</v>
      </c>
      <c r="D10" s="4" t="s">
        <v>14</v>
      </c>
      <c r="E10" s="3">
        <v>205040.63</v>
      </c>
    </row>
    <row r="11" spans="1:5" ht="15">
      <c r="A11" s="3">
        <v>7</v>
      </c>
      <c r="B11" s="4" t="s">
        <v>15</v>
      </c>
      <c r="C11" s="3" t="s">
        <v>10</v>
      </c>
      <c r="D11" s="4" t="s">
        <v>16</v>
      </c>
      <c r="E11" s="3">
        <v>179215.58</v>
      </c>
    </row>
    <row r="12" spans="1:5" ht="15">
      <c r="A12" s="3">
        <v>8</v>
      </c>
      <c r="B12" s="4" t="s">
        <v>17</v>
      </c>
      <c r="C12" s="3" t="s">
        <v>10</v>
      </c>
      <c r="D12" s="4" t="s">
        <v>18</v>
      </c>
      <c r="E12" s="3">
        <v>25825.05</v>
      </c>
    </row>
    <row r="13" spans="1:5" ht="25.5">
      <c r="A13" s="9">
        <v>9</v>
      </c>
      <c r="B13" s="10" t="s">
        <v>19</v>
      </c>
      <c r="C13" s="9" t="s">
        <v>10</v>
      </c>
      <c r="D13" s="10" t="s">
        <v>20</v>
      </c>
      <c r="E13" s="9">
        <v>24749.67</v>
      </c>
    </row>
    <row r="14" spans="1:5" ht="25.5">
      <c r="A14" s="3">
        <v>10</v>
      </c>
      <c r="B14" s="4" t="s">
        <v>21</v>
      </c>
      <c r="C14" s="3" t="s">
        <v>10</v>
      </c>
      <c r="D14" s="4" t="s">
        <v>22</v>
      </c>
      <c r="E14" s="3">
        <v>203317.56</v>
      </c>
    </row>
    <row r="15" spans="1:5" ht="38.25">
      <c r="A15" s="3">
        <v>11</v>
      </c>
      <c r="B15" s="4" t="s">
        <v>23</v>
      </c>
      <c r="C15" s="3" t="s">
        <v>10</v>
      </c>
      <c r="D15" s="4" t="s">
        <v>24</v>
      </c>
      <c r="E15" s="3">
        <v>203317.56</v>
      </c>
    </row>
    <row r="16" spans="1:5" ht="38.25">
      <c r="A16" s="9">
        <v>12</v>
      </c>
      <c r="B16" s="10" t="s">
        <v>25</v>
      </c>
      <c r="C16" s="9" t="s">
        <v>10</v>
      </c>
      <c r="D16" s="10" t="s">
        <v>26</v>
      </c>
      <c r="E16" s="9">
        <v>0</v>
      </c>
    </row>
    <row r="17" spans="1:5" ht="15">
      <c r="A17" s="3">
        <v>13</v>
      </c>
      <c r="B17" s="4" t="s">
        <v>27</v>
      </c>
      <c r="C17" s="3" t="s">
        <v>10</v>
      </c>
      <c r="D17" s="4" t="s">
        <v>28</v>
      </c>
      <c r="E17" s="3">
        <v>0</v>
      </c>
    </row>
    <row r="18" spans="1:5" ht="38.25">
      <c r="A18" s="3">
        <v>14</v>
      </c>
      <c r="B18" s="4" t="s">
        <v>29</v>
      </c>
      <c r="C18" s="3" t="s">
        <v>10</v>
      </c>
      <c r="D18" s="4" t="s">
        <v>30</v>
      </c>
      <c r="E18" s="3">
        <v>0</v>
      </c>
    </row>
    <row r="19" spans="1:5" ht="15">
      <c r="A19" s="7">
        <v>15</v>
      </c>
      <c r="B19" s="11" t="s">
        <v>31</v>
      </c>
      <c r="C19" s="7" t="s">
        <v>10</v>
      </c>
      <c r="D19" s="11" t="s">
        <v>32</v>
      </c>
      <c r="E19" s="7">
        <v>0</v>
      </c>
    </row>
    <row r="20" spans="1:5" ht="38.25">
      <c r="A20" s="9">
        <v>16</v>
      </c>
      <c r="B20" s="10" t="s">
        <v>33</v>
      </c>
      <c r="C20" s="9" t="s">
        <v>10</v>
      </c>
      <c r="D20" s="10" t="s">
        <v>33</v>
      </c>
      <c r="E20" s="9">
        <v>0</v>
      </c>
    </row>
    <row r="21" spans="1:5" ht="38.25">
      <c r="A21" s="3">
        <v>17</v>
      </c>
      <c r="B21" s="4" t="s">
        <v>34</v>
      </c>
      <c r="C21" s="3" t="s">
        <v>10</v>
      </c>
      <c r="D21" s="4" t="s">
        <v>34</v>
      </c>
      <c r="E21" s="3">
        <v>0</v>
      </c>
    </row>
    <row r="22" spans="1:5" ht="38.25">
      <c r="A22" s="3">
        <v>18</v>
      </c>
      <c r="B22" s="4" t="s">
        <v>35</v>
      </c>
      <c r="C22" s="3" t="s">
        <v>10</v>
      </c>
      <c r="D22" s="4" t="s">
        <v>35</v>
      </c>
      <c r="E22" s="3">
        <v>21214.72</v>
      </c>
    </row>
    <row r="23" spans="1:5" ht="25.5" customHeight="1">
      <c r="A23" s="22" t="s">
        <v>36</v>
      </c>
      <c r="B23" s="23"/>
      <c r="C23" s="23"/>
      <c r="D23" s="23"/>
      <c r="E23" s="24"/>
    </row>
    <row r="24" spans="1:5" ht="25.5">
      <c r="A24" s="3">
        <v>19</v>
      </c>
      <c r="B24" s="4" t="s">
        <v>37</v>
      </c>
      <c r="C24" s="3" t="s">
        <v>38</v>
      </c>
      <c r="D24" s="4" t="s">
        <v>37</v>
      </c>
      <c r="E24" s="12" t="s">
        <v>39</v>
      </c>
    </row>
    <row r="25" spans="1:5" ht="25.5">
      <c r="A25" s="9">
        <v>20</v>
      </c>
      <c r="B25" s="10" t="s">
        <v>40</v>
      </c>
      <c r="C25" s="9" t="s">
        <v>10</v>
      </c>
      <c r="D25" s="10" t="s">
        <v>40</v>
      </c>
      <c r="E25" s="9">
        <v>25637.04</v>
      </c>
    </row>
    <row r="26" spans="1:5" ht="25.5">
      <c r="A26" s="3">
        <v>21</v>
      </c>
      <c r="B26" s="4" t="s">
        <v>37</v>
      </c>
      <c r="C26" s="3" t="s">
        <v>38</v>
      </c>
      <c r="D26" s="4" t="s">
        <v>37</v>
      </c>
      <c r="E26" s="12" t="s">
        <v>41</v>
      </c>
    </row>
    <row r="27" spans="1:5" ht="25.5">
      <c r="A27" s="9">
        <v>22</v>
      </c>
      <c r="B27" s="10" t="s">
        <v>40</v>
      </c>
      <c r="C27" s="9" t="s">
        <v>10</v>
      </c>
      <c r="D27" s="10" t="s">
        <v>40</v>
      </c>
      <c r="E27" s="9">
        <v>20805.44</v>
      </c>
    </row>
    <row r="28" spans="1:5" ht="25.5">
      <c r="A28" s="3">
        <v>23</v>
      </c>
      <c r="B28" s="13" t="s">
        <v>37</v>
      </c>
      <c r="C28" s="3" t="s">
        <v>38</v>
      </c>
      <c r="D28" s="4" t="s">
        <v>37</v>
      </c>
      <c r="E28" s="12" t="s">
        <v>42</v>
      </c>
    </row>
    <row r="29" spans="1:5" ht="25.5">
      <c r="A29" s="3">
        <v>24</v>
      </c>
      <c r="B29" s="4" t="s">
        <v>40</v>
      </c>
      <c r="C29" s="3" t="s">
        <v>10</v>
      </c>
      <c r="D29" s="4" t="s">
        <v>40</v>
      </c>
      <c r="E29" s="3">
        <v>16368.26</v>
      </c>
    </row>
    <row r="30" spans="1:5" ht="25.5">
      <c r="A30" s="9">
        <v>25</v>
      </c>
      <c r="B30" s="10" t="s">
        <v>37</v>
      </c>
      <c r="C30" s="9" t="s">
        <v>38</v>
      </c>
      <c r="D30" s="10" t="s">
        <v>37</v>
      </c>
      <c r="E30" s="14" t="s">
        <v>43</v>
      </c>
    </row>
    <row r="31" spans="1:5" ht="25.5">
      <c r="A31" s="3">
        <v>26</v>
      </c>
      <c r="B31" s="4" t="s">
        <v>40</v>
      </c>
      <c r="C31" s="3" t="s">
        <v>10</v>
      </c>
      <c r="D31" s="4" t="s">
        <v>40</v>
      </c>
      <c r="E31" s="3">
        <v>23073.34</v>
      </c>
    </row>
    <row r="32" spans="1:5" ht="25.5">
      <c r="A32" s="9">
        <v>29</v>
      </c>
      <c r="B32" s="10" t="s">
        <v>37</v>
      </c>
      <c r="C32" s="9" t="s">
        <v>38</v>
      </c>
      <c r="D32" s="10" t="s">
        <v>37</v>
      </c>
      <c r="E32" s="14" t="s">
        <v>44</v>
      </c>
    </row>
    <row r="33" spans="1:5" ht="25.5">
      <c r="A33" s="3">
        <v>30</v>
      </c>
      <c r="B33" s="4" t="s">
        <v>40</v>
      </c>
      <c r="C33" s="3" t="s">
        <v>10</v>
      </c>
      <c r="D33" s="4" t="s">
        <v>40</v>
      </c>
      <c r="E33" s="3">
        <v>18636.16</v>
      </c>
    </row>
    <row r="34" spans="1:5" ht="25.5">
      <c r="A34" s="3">
        <v>31</v>
      </c>
      <c r="B34" s="4" t="s">
        <v>37</v>
      </c>
      <c r="C34" s="3" t="s">
        <v>38</v>
      </c>
      <c r="D34" s="4" t="s">
        <v>37</v>
      </c>
      <c r="E34" s="12" t="s">
        <v>45</v>
      </c>
    </row>
    <row r="35" spans="1:5" ht="25.5">
      <c r="A35" s="3">
        <v>32</v>
      </c>
      <c r="B35" s="4" t="s">
        <v>40</v>
      </c>
      <c r="C35" s="3" t="s">
        <v>10</v>
      </c>
      <c r="D35" s="2" t="s">
        <v>40</v>
      </c>
      <c r="E35" s="3">
        <v>1479.06</v>
      </c>
    </row>
    <row r="36" spans="1:5" ht="25.5">
      <c r="A36" s="9">
        <v>33</v>
      </c>
      <c r="B36" s="10" t="s">
        <v>37</v>
      </c>
      <c r="C36" s="9" t="s">
        <v>38</v>
      </c>
      <c r="D36" s="10" t="s">
        <v>37</v>
      </c>
      <c r="E36" s="14" t="s">
        <v>46</v>
      </c>
    </row>
    <row r="37" spans="1:5" ht="25.5">
      <c r="A37" s="3">
        <v>34</v>
      </c>
      <c r="B37" s="4" t="s">
        <v>40</v>
      </c>
      <c r="C37" s="3" t="s">
        <v>10</v>
      </c>
      <c r="D37" s="4" t="s">
        <v>40</v>
      </c>
      <c r="E37" s="3">
        <v>11832.48</v>
      </c>
    </row>
    <row r="38" spans="1:5" ht="25.5">
      <c r="A38" s="15">
        <v>35</v>
      </c>
      <c r="B38" s="10" t="s">
        <v>37</v>
      </c>
      <c r="C38" s="9" t="s">
        <v>38</v>
      </c>
      <c r="D38" s="10" t="s">
        <v>37</v>
      </c>
      <c r="E38" s="14" t="s">
        <v>47</v>
      </c>
    </row>
    <row r="39" spans="1:5" ht="25.5">
      <c r="A39" s="3">
        <v>36</v>
      </c>
      <c r="B39" s="4" t="s">
        <v>40</v>
      </c>
      <c r="C39" s="3" t="s">
        <v>10</v>
      </c>
      <c r="D39" s="4" t="s">
        <v>40</v>
      </c>
      <c r="E39" s="3">
        <v>25045.42</v>
      </c>
    </row>
    <row r="40" spans="1:5" ht="63.75">
      <c r="A40" s="8">
        <v>37</v>
      </c>
      <c r="B40" s="10" t="s">
        <v>37</v>
      </c>
      <c r="C40" s="8" t="s">
        <v>38</v>
      </c>
      <c r="D40" s="10" t="s">
        <v>37</v>
      </c>
      <c r="E40" s="14" t="s">
        <v>48</v>
      </c>
    </row>
    <row r="41" spans="1:5" ht="25.5">
      <c r="A41" s="3">
        <v>38</v>
      </c>
      <c r="B41" s="4" t="s">
        <v>40</v>
      </c>
      <c r="C41" s="3" t="s">
        <v>10</v>
      </c>
      <c r="D41" s="4" t="s">
        <v>40</v>
      </c>
      <c r="E41" s="3">
        <v>38455.56</v>
      </c>
    </row>
    <row r="42" spans="1:5" ht="25.5">
      <c r="A42" s="3">
        <v>39</v>
      </c>
      <c r="B42" s="10" t="s">
        <v>37</v>
      </c>
      <c r="C42" s="8" t="s">
        <v>38</v>
      </c>
      <c r="D42" s="10" t="s">
        <v>37</v>
      </c>
      <c r="E42" s="14" t="s">
        <v>83</v>
      </c>
    </row>
    <row r="43" spans="1:5" ht="25.5">
      <c r="A43" s="3">
        <v>40</v>
      </c>
      <c r="B43" s="4" t="s">
        <v>40</v>
      </c>
      <c r="C43" s="3" t="s">
        <v>10</v>
      </c>
      <c r="D43" s="4" t="s">
        <v>40</v>
      </c>
      <c r="E43" s="3">
        <v>10908</v>
      </c>
    </row>
    <row r="44" spans="1:5" ht="38.25">
      <c r="A44" s="3">
        <v>41</v>
      </c>
      <c r="B44" s="10" t="s">
        <v>37</v>
      </c>
      <c r="C44" s="8" t="s">
        <v>38</v>
      </c>
      <c r="D44" s="10" t="s">
        <v>37</v>
      </c>
      <c r="E44" s="14" t="s">
        <v>84</v>
      </c>
    </row>
    <row r="45" spans="1:5" ht="25.5">
      <c r="A45" s="3">
        <v>42</v>
      </c>
      <c r="B45" s="4" t="s">
        <v>40</v>
      </c>
      <c r="C45" s="3" t="s">
        <v>10</v>
      </c>
      <c r="D45" s="4" t="s">
        <v>40</v>
      </c>
      <c r="E45" s="3">
        <v>3150</v>
      </c>
    </row>
    <row r="46" spans="1:5" ht="38.25">
      <c r="A46" s="3">
        <v>43</v>
      </c>
      <c r="B46" s="10" t="s">
        <v>37</v>
      </c>
      <c r="C46" s="9" t="s">
        <v>38</v>
      </c>
      <c r="D46" s="10" t="s">
        <v>37</v>
      </c>
      <c r="E46" s="16" t="s">
        <v>85</v>
      </c>
    </row>
    <row r="47" spans="1:5" ht="25.5">
      <c r="A47" s="3">
        <v>44</v>
      </c>
      <c r="B47" s="4" t="s">
        <v>40</v>
      </c>
      <c r="C47" s="3" t="s">
        <v>10</v>
      </c>
      <c r="D47" s="4" t="s">
        <v>40</v>
      </c>
      <c r="E47" s="3">
        <v>1067.18</v>
      </c>
    </row>
    <row r="48" spans="1:5" ht="25.5">
      <c r="A48" s="3">
        <v>45</v>
      </c>
      <c r="B48" s="4" t="s">
        <v>37</v>
      </c>
      <c r="C48" s="3" t="s">
        <v>38</v>
      </c>
      <c r="D48" s="4" t="s">
        <v>37</v>
      </c>
      <c r="E48" s="12" t="s">
        <v>86</v>
      </c>
    </row>
    <row r="49" spans="1:5" ht="25.5">
      <c r="A49" s="3">
        <v>46</v>
      </c>
      <c r="B49" s="4" t="s">
        <v>40</v>
      </c>
      <c r="C49" s="3" t="s">
        <v>10</v>
      </c>
      <c r="D49" s="4" t="s">
        <v>40</v>
      </c>
      <c r="E49" s="3">
        <v>737.76</v>
      </c>
    </row>
    <row r="50" spans="1:5" ht="25.5" customHeight="1">
      <c r="A50" s="34" t="s">
        <v>49</v>
      </c>
      <c r="B50" s="23"/>
      <c r="C50" s="23"/>
      <c r="D50" s="23"/>
      <c r="E50" s="35"/>
    </row>
    <row r="51" spans="1:5" ht="51">
      <c r="A51" s="3">
        <v>47</v>
      </c>
      <c r="B51" s="4" t="s">
        <v>50</v>
      </c>
      <c r="C51" s="3" t="s">
        <v>38</v>
      </c>
      <c r="D51" s="4" t="s">
        <v>50</v>
      </c>
      <c r="E51" s="12" t="s">
        <v>39</v>
      </c>
    </row>
    <row r="52" spans="1:5" ht="38.25">
      <c r="A52" s="3">
        <v>48</v>
      </c>
      <c r="B52" s="10" t="s">
        <v>51</v>
      </c>
      <c r="C52" s="9" t="s">
        <v>38</v>
      </c>
      <c r="D52" s="10" t="s">
        <v>51</v>
      </c>
      <c r="E52" s="9" t="s">
        <v>52</v>
      </c>
    </row>
    <row r="53" spans="1:5" ht="25.5">
      <c r="A53" s="3">
        <v>49</v>
      </c>
      <c r="B53" s="4" t="s">
        <v>53</v>
      </c>
      <c r="C53" s="3" t="s">
        <v>10</v>
      </c>
      <c r="D53" s="4" t="s">
        <v>53</v>
      </c>
      <c r="E53" s="3">
        <v>2.6</v>
      </c>
    </row>
    <row r="54" spans="1:5" ht="51">
      <c r="A54" s="3">
        <v>50</v>
      </c>
      <c r="B54" s="10" t="s">
        <v>50</v>
      </c>
      <c r="C54" s="9" t="s">
        <v>38</v>
      </c>
      <c r="D54" s="10" t="s">
        <v>50</v>
      </c>
      <c r="E54" s="16" t="s">
        <v>41</v>
      </c>
    </row>
    <row r="55" spans="1:5" ht="38.25">
      <c r="A55" s="3">
        <v>51</v>
      </c>
      <c r="B55" s="4" t="s">
        <v>51</v>
      </c>
      <c r="C55" s="3" t="s">
        <v>38</v>
      </c>
      <c r="D55" s="4" t="s">
        <v>51</v>
      </c>
      <c r="E55" s="3" t="s">
        <v>54</v>
      </c>
    </row>
    <row r="56" spans="1:5" ht="25.5">
      <c r="A56" s="3">
        <v>52</v>
      </c>
      <c r="B56" s="10" t="s">
        <v>53</v>
      </c>
      <c r="C56" s="9" t="s">
        <v>10</v>
      </c>
      <c r="D56" s="10" t="s">
        <v>53</v>
      </c>
      <c r="E56" s="9">
        <v>2.11</v>
      </c>
    </row>
    <row r="57" spans="1:5" ht="51">
      <c r="A57" s="3">
        <v>53</v>
      </c>
      <c r="B57" s="4" t="s">
        <v>50</v>
      </c>
      <c r="C57" s="3" t="s">
        <v>38</v>
      </c>
      <c r="D57" s="4" t="s">
        <v>50</v>
      </c>
      <c r="E57" s="12" t="s">
        <v>42</v>
      </c>
    </row>
    <row r="58" spans="1:5" ht="38.25">
      <c r="A58" s="3">
        <v>54</v>
      </c>
      <c r="B58" s="10" t="s">
        <v>51</v>
      </c>
      <c r="C58" s="9" t="s">
        <v>38</v>
      </c>
      <c r="D58" s="10" t="s">
        <v>51</v>
      </c>
      <c r="E58" s="9" t="s">
        <v>55</v>
      </c>
    </row>
    <row r="59" spans="1:5" ht="25.5">
      <c r="A59" s="3">
        <v>55</v>
      </c>
      <c r="B59" s="4" t="s">
        <v>53</v>
      </c>
      <c r="C59" s="3" t="s">
        <v>10</v>
      </c>
      <c r="D59" s="4" t="s">
        <v>53</v>
      </c>
      <c r="E59" s="3">
        <v>1.66</v>
      </c>
    </row>
    <row r="60" spans="1:5" ht="51">
      <c r="A60" s="3">
        <v>56</v>
      </c>
      <c r="B60" s="4" t="s">
        <v>50</v>
      </c>
      <c r="C60" s="3" t="s">
        <v>38</v>
      </c>
      <c r="D60" s="4" t="s">
        <v>50</v>
      </c>
      <c r="E60" s="12" t="s">
        <v>43</v>
      </c>
    </row>
    <row r="61" spans="1:5" ht="38.25">
      <c r="A61" s="3">
        <v>57</v>
      </c>
      <c r="B61" s="10" t="s">
        <v>51</v>
      </c>
      <c r="C61" s="7" t="s">
        <v>38</v>
      </c>
      <c r="D61" s="10" t="s">
        <v>51</v>
      </c>
      <c r="E61" s="9" t="s">
        <v>56</v>
      </c>
    </row>
    <row r="62" spans="1:5" ht="25.5">
      <c r="A62" s="3">
        <v>58</v>
      </c>
      <c r="B62" s="4" t="s">
        <v>53</v>
      </c>
      <c r="C62" s="3" t="s">
        <v>10</v>
      </c>
      <c r="D62" s="4" t="s">
        <v>53</v>
      </c>
      <c r="E62" s="3">
        <v>2.34</v>
      </c>
    </row>
    <row r="63" spans="1:5" ht="51">
      <c r="A63" s="3">
        <v>59</v>
      </c>
      <c r="B63" s="4" t="s">
        <v>50</v>
      </c>
      <c r="C63" s="3" t="s">
        <v>38</v>
      </c>
      <c r="D63" s="4" t="s">
        <v>50</v>
      </c>
      <c r="E63" s="12" t="s">
        <v>44</v>
      </c>
    </row>
    <row r="64" spans="1:5" ht="38.25">
      <c r="A64" s="3">
        <v>60</v>
      </c>
      <c r="B64" s="10" t="s">
        <v>51</v>
      </c>
      <c r="C64" s="9" t="s">
        <v>38</v>
      </c>
      <c r="D64" s="10" t="s">
        <v>51</v>
      </c>
      <c r="E64" s="9" t="s">
        <v>57</v>
      </c>
    </row>
    <row r="65" spans="1:5" ht="25.5">
      <c r="A65" s="3">
        <v>61</v>
      </c>
      <c r="B65" s="4" t="s">
        <v>53</v>
      </c>
      <c r="C65" s="3" t="s">
        <v>10</v>
      </c>
      <c r="D65" s="4" t="s">
        <v>53</v>
      </c>
      <c r="E65" s="3">
        <v>1.89</v>
      </c>
    </row>
    <row r="66" spans="1:5" ht="51">
      <c r="A66" s="3">
        <v>62</v>
      </c>
      <c r="B66" s="10" t="s">
        <v>50</v>
      </c>
      <c r="C66" s="9" t="s">
        <v>38</v>
      </c>
      <c r="D66" s="10" t="s">
        <v>50</v>
      </c>
      <c r="E66" s="14" t="s">
        <v>45</v>
      </c>
    </row>
    <row r="67" spans="1:5" ht="38.25">
      <c r="A67" s="3">
        <v>63</v>
      </c>
      <c r="B67" s="4" t="s">
        <v>51</v>
      </c>
      <c r="C67" s="3" t="s">
        <v>38</v>
      </c>
      <c r="D67" s="4" t="s">
        <v>51</v>
      </c>
      <c r="E67" s="3" t="s">
        <v>58</v>
      </c>
    </row>
    <row r="68" spans="1:5" ht="25.5">
      <c r="A68" s="3">
        <v>64</v>
      </c>
      <c r="B68" s="10" t="s">
        <v>53</v>
      </c>
      <c r="C68" s="9" t="s">
        <v>10</v>
      </c>
      <c r="D68" s="10" t="s">
        <v>53</v>
      </c>
      <c r="E68" s="9">
        <v>0.15</v>
      </c>
    </row>
    <row r="69" spans="1:5" ht="51">
      <c r="A69" s="3">
        <v>65</v>
      </c>
      <c r="B69" s="17" t="s">
        <v>50</v>
      </c>
      <c r="C69" s="8" t="s">
        <v>38</v>
      </c>
      <c r="D69" s="18" t="s">
        <v>50</v>
      </c>
      <c r="E69" s="16" t="s">
        <v>46</v>
      </c>
    </row>
    <row r="70" spans="1:5" ht="38.25">
      <c r="A70" s="3">
        <v>66</v>
      </c>
      <c r="B70" s="4" t="s">
        <v>51</v>
      </c>
      <c r="C70" s="3" t="s">
        <v>38</v>
      </c>
      <c r="D70" s="4" t="s">
        <v>51</v>
      </c>
      <c r="E70" s="3" t="s">
        <v>54</v>
      </c>
    </row>
    <row r="71" spans="1:5" ht="25.5">
      <c r="A71" s="3">
        <v>67</v>
      </c>
      <c r="B71" s="4" t="s">
        <v>53</v>
      </c>
      <c r="C71" s="3" t="s">
        <v>10</v>
      </c>
      <c r="D71" s="4" t="s">
        <v>53</v>
      </c>
      <c r="E71" s="3">
        <v>1.2</v>
      </c>
    </row>
    <row r="72" spans="1:5" ht="51">
      <c r="A72" s="3">
        <v>68</v>
      </c>
      <c r="B72" s="10" t="s">
        <v>50</v>
      </c>
      <c r="C72" s="9" t="s">
        <v>38</v>
      </c>
      <c r="D72" s="10" t="s">
        <v>50</v>
      </c>
      <c r="E72" s="14" t="s">
        <v>47</v>
      </c>
    </row>
    <row r="73" spans="1:5" ht="38.25">
      <c r="A73" s="3">
        <v>69</v>
      </c>
      <c r="B73" s="4" t="s">
        <v>51</v>
      </c>
      <c r="C73" s="3" t="s">
        <v>38</v>
      </c>
      <c r="D73" s="4" t="s">
        <v>51</v>
      </c>
      <c r="E73" s="3" t="s">
        <v>38</v>
      </c>
    </row>
    <row r="74" spans="1:5" ht="25.5">
      <c r="A74" s="3">
        <v>70</v>
      </c>
      <c r="B74" s="4" t="s">
        <v>53</v>
      </c>
      <c r="C74" s="3" t="s">
        <v>10</v>
      </c>
      <c r="D74" s="4" t="s">
        <v>53</v>
      </c>
      <c r="E74" s="3">
        <v>2.54</v>
      </c>
    </row>
    <row r="75" spans="1:5" ht="63.75">
      <c r="A75" s="3">
        <v>71</v>
      </c>
      <c r="B75" s="10" t="s">
        <v>50</v>
      </c>
      <c r="C75" s="8" t="s">
        <v>38</v>
      </c>
      <c r="D75" s="10" t="s">
        <v>50</v>
      </c>
      <c r="E75" s="16" t="s">
        <v>48</v>
      </c>
    </row>
    <row r="76" spans="1:5" ht="38.25">
      <c r="A76" s="3">
        <v>72</v>
      </c>
      <c r="B76" s="4" t="s">
        <v>51</v>
      </c>
      <c r="C76" s="3" t="s">
        <v>38</v>
      </c>
      <c r="D76" s="4" t="s">
        <v>51</v>
      </c>
      <c r="E76" s="3" t="s">
        <v>57</v>
      </c>
    </row>
    <row r="77" spans="1:5" ht="25.5">
      <c r="A77" s="3">
        <v>73</v>
      </c>
      <c r="B77" s="4" t="s">
        <v>53</v>
      </c>
      <c r="C77" s="3" t="s">
        <v>10</v>
      </c>
      <c r="D77" s="4" t="s">
        <v>53</v>
      </c>
      <c r="E77" s="3">
        <v>3.9</v>
      </c>
    </row>
    <row r="78" spans="1:5" ht="25.5" customHeight="1">
      <c r="A78" s="22" t="s">
        <v>59</v>
      </c>
      <c r="B78" s="23"/>
      <c r="C78" s="23"/>
      <c r="D78" s="23"/>
      <c r="E78" s="33"/>
    </row>
    <row r="79" spans="1:5" ht="25.5">
      <c r="A79" s="3">
        <v>74</v>
      </c>
      <c r="B79" s="3" t="s">
        <v>60</v>
      </c>
      <c r="C79" s="4" t="s">
        <v>61</v>
      </c>
      <c r="D79" s="3" t="s">
        <v>60</v>
      </c>
      <c r="E79" s="2">
        <v>1</v>
      </c>
    </row>
    <row r="80" spans="1:5" ht="38.25">
      <c r="A80" s="3">
        <v>75</v>
      </c>
      <c r="B80" s="3" t="s">
        <v>62</v>
      </c>
      <c r="C80" s="4" t="s">
        <v>61</v>
      </c>
      <c r="D80" s="3" t="s">
        <v>62</v>
      </c>
      <c r="E80" s="2">
        <v>1</v>
      </c>
    </row>
    <row r="81" spans="1:5" ht="38.25">
      <c r="A81" s="3">
        <v>76</v>
      </c>
      <c r="B81" s="9" t="s">
        <v>63</v>
      </c>
      <c r="C81" s="10" t="s">
        <v>61</v>
      </c>
      <c r="D81" s="9" t="s">
        <v>63</v>
      </c>
      <c r="E81" s="3">
        <v>0</v>
      </c>
    </row>
    <row r="82" spans="1:5" ht="25.5">
      <c r="A82" s="3">
        <v>77</v>
      </c>
      <c r="B82" s="3" t="s">
        <v>64</v>
      </c>
      <c r="C82" s="4" t="s">
        <v>10</v>
      </c>
      <c r="D82" s="3" t="s">
        <v>64</v>
      </c>
      <c r="E82" s="2">
        <v>0</v>
      </c>
    </row>
    <row r="83" spans="1:5" ht="15">
      <c r="A83" s="22" t="s">
        <v>65</v>
      </c>
      <c r="B83" s="23"/>
      <c r="C83" s="23"/>
      <c r="D83" s="23"/>
      <c r="E83" s="24"/>
    </row>
    <row r="84" spans="1:5" ht="38.25">
      <c r="A84" s="19">
        <v>78</v>
      </c>
      <c r="B84" s="10" t="s">
        <v>9</v>
      </c>
      <c r="C84" s="8" t="s">
        <v>10</v>
      </c>
      <c r="D84" s="10" t="s">
        <v>9</v>
      </c>
      <c r="E84" s="8">
        <v>0</v>
      </c>
    </row>
    <row r="85" spans="1:5" ht="38.25">
      <c r="A85" s="19">
        <v>79</v>
      </c>
      <c r="B85" s="4" t="s">
        <v>11</v>
      </c>
      <c r="C85" s="3" t="s">
        <v>10</v>
      </c>
      <c r="D85" s="4" t="s">
        <v>11</v>
      </c>
      <c r="E85" s="3">
        <v>0</v>
      </c>
    </row>
    <row r="86" spans="1:5" ht="38.25">
      <c r="A86" s="19">
        <v>80</v>
      </c>
      <c r="B86" s="10" t="s">
        <v>12</v>
      </c>
      <c r="C86" s="9" t="s">
        <v>10</v>
      </c>
      <c r="D86" s="10" t="s">
        <v>12</v>
      </c>
      <c r="E86" s="20">
        <f>SUM('[1]TDSheet'!C943:C949,'[1]TDSheet'!C954:C958)</f>
        <v>37582.07</v>
      </c>
    </row>
    <row r="87" spans="1:5" ht="38.25">
      <c r="A87" s="19">
        <v>81</v>
      </c>
      <c r="B87" s="4" t="s">
        <v>33</v>
      </c>
      <c r="C87" s="3" t="s">
        <v>10</v>
      </c>
      <c r="D87" s="4" t="s">
        <v>33</v>
      </c>
      <c r="E87" s="3">
        <v>0</v>
      </c>
    </row>
    <row r="88" spans="1:5" ht="38.25">
      <c r="A88" s="19">
        <v>82</v>
      </c>
      <c r="B88" s="10" t="s">
        <v>34</v>
      </c>
      <c r="C88" s="9" t="s">
        <v>10</v>
      </c>
      <c r="D88" s="10" t="s">
        <v>34</v>
      </c>
      <c r="E88" s="9">
        <v>0</v>
      </c>
    </row>
    <row r="89" spans="1:5" ht="38.25">
      <c r="A89" s="19">
        <v>83</v>
      </c>
      <c r="B89" s="4" t="s">
        <v>35</v>
      </c>
      <c r="C89" s="3" t="s">
        <v>10</v>
      </c>
      <c r="D89" s="4" t="s">
        <v>35</v>
      </c>
      <c r="E89" s="20">
        <f>SUM('[1]TDSheet'!F943:F949,'[1]TDSheet'!F952:F958)</f>
        <v>47823.43</v>
      </c>
    </row>
    <row r="90" spans="1:5" ht="25.5" customHeight="1">
      <c r="A90" s="22" t="s">
        <v>66</v>
      </c>
      <c r="B90" s="23"/>
      <c r="C90" s="23"/>
      <c r="D90" s="23"/>
      <c r="E90" s="24"/>
    </row>
    <row r="91" spans="1:5" ht="25.5">
      <c r="A91" s="3">
        <v>84</v>
      </c>
      <c r="B91" s="4" t="s">
        <v>67</v>
      </c>
      <c r="C91" s="3" t="s">
        <v>38</v>
      </c>
      <c r="D91" s="4" t="s">
        <v>67</v>
      </c>
      <c r="E91" s="12" t="s">
        <v>68</v>
      </c>
    </row>
    <row r="92" spans="1:5" ht="15">
      <c r="A92" s="3">
        <v>85</v>
      </c>
      <c r="B92" s="18" t="s">
        <v>69</v>
      </c>
      <c r="C92" s="8" t="s">
        <v>10</v>
      </c>
      <c r="D92" s="18" t="s">
        <v>69</v>
      </c>
      <c r="E92" s="20">
        <f>SUM('[1]TDSheet'!D948:D949)</f>
        <v>226031.06</v>
      </c>
    </row>
    <row r="93" spans="1:5" ht="15">
      <c r="A93" s="3">
        <v>86</v>
      </c>
      <c r="B93" s="4" t="s">
        <v>70</v>
      </c>
      <c r="C93" s="3" t="s">
        <v>10</v>
      </c>
      <c r="D93" s="4" t="s">
        <v>70</v>
      </c>
      <c r="E93" s="21">
        <f>SUM('[1]TDSheet'!E948:E949)</f>
        <v>211745.73</v>
      </c>
    </row>
    <row r="94" spans="1:5" ht="25.5">
      <c r="A94" s="3">
        <v>87</v>
      </c>
      <c r="B94" s="11" t="s">
        <v>71</v>
      </c>
      <c r="C94" s="7" t="s">
        <v>10</v>
      </c>
      <c r="D94" s="11" t="s">
        <v>71</v>
      </c>
      <c r="E94" s="21">
        <f>SUM('[1]TDSheet'!F949)</f>
        <v>31318.38</v>
      </c>
    </row>
    <row r="95" spans="1:5" ht="51">
      <c r="A95" s="3">
        <v>88</v>
      </c>
      <c r="B95" s="4" t="s">
        <v>72</v>
      </c>
      <c r="C95" s="3" t="s">
        <v>10</v>
      </c>
      <c r="D95" s="4" t="s">
        <v>72</v>
      </c>
      <c r="E95" s="3">
        <v>0</v>
      </c>
    </row>
    <row r="96" spans="1:5" ht="25.5">
      <c r="A96" s="3">
        <v>89</v>
      </c>
      <c r="B96" s="10" t="s">
        <v>67</v>
      </c>
      <c r="C96" s="9" t="s">
        <v>38</v>
      </c>
      <c r="D96" s="10" t="s">
        <v>67</v>
      </c>
      <c r="E96" s="16" t="s">
        <v>73</v>
      </c>
    </row>
    <row r="97" spans="1:5" ht="15">
      <c r="A97" s="3">
        <v>90</v>
      </c>
      <c r="B97" s="4" t="s">
        <v>69</v>
      </c>
      <c r="C97" s="3" t="s">
        <v>10</v>
      </c>
      <c r="D97" s="4" t="s">
        <v>69</v>
      </c>
      <c r="E97" s="21">
        <f>SUM('[1]TDSheet'!D944:D945,'[1]TDSheet'!D952:D953)</f>
        <v>58193.25</v>
      </c>
    </row>
    <row r="98" spans="1:5" ht="15">
      <c r="A98" s="3">
        <v>91</v>
      </c>
      <c r="B98" s="4" t="s">
        <v>70</v>
      </c>
      <c r="C98" s="3" t="s">
        <v>10</v>
      </c>
      <c r="D98" s="4" t="s">
        <v>70</v>
      </c>
      <c r="E98" s="21">
        <f>SUM('[1]TDSheet'!E944:E945,'[1]TDSheet'!E952:E953)</f>
        <v>58047.44000000001</v>
      </c>
    </row>
    <row r="99" spans="1:5" ht="25.5">
      <c r="A99" s="3">
        <v>92</v>
      </c>
      <c r="B99" s="4" t="s">
        <v>71</v>
      </c>
      <c r="C99" s="3" t="s">
        <v>10</v>
      </c>
      <c r="D99" s="4" t="s">
        <v>71</v>
      </c>
      <c r="E99" s="20">
        <f>SUM('[1]TDSheet'!F944:F945,'[1]TDSheet'!F952:F953)</f>
        <v>7776.44</v>
      </c>
    </row>
    <row r="100" spans="1:5" ht="51">
      <c r="A100" s="3">
        <v>93</v>
      </c>
      <c r="B100" s="4" t="s">
        <v>72</v>
      </c>
      <c r="C100" s="3" t="s">
        <v>10</v>
      </c>
      <c r="D100" s="4" t="s">
        <v>72</v>
      </c>
      <c r="E100" s="3">
        <v>0</v>
      </c>
    </row>
    <row r="101" spans="1:5" ht="25.5">
      <c r="A101" s="3">
        <v>94</v>
      </c>
      <c r="B101" s="10" t="s">
        <v>67</v>
      </c>
      <c r="C101" s="9" t="s">
        <v>38</v>
      </c>
      <c r="D101" s="10" t="s">
        <v>67</v>
      </c>
      <c r="E101" s="14" t="s">
        <v>74</v>
      </c>
    </row>
    <row r="102" spans="1:5" ht="15">
      <c r="A102" s="3">
        <v>95</v>
      </c>
      <c r="B102" s="18" t="s">
        <v>69</v>
      </c>
      <c r="C102" s="8" t="s">
        <v>10</v>
      </c>
      <c r="D102" s="18" t="s">
        <v>69</v>
      </c>
      <c r="E102" s="20">
        <f>SUM('[1]TDSheet'!D954:D956)</f>
        <v>16931.199999999997</v>
      </c>
    </row>
    <row r="103" spans="1:5" ht="15">
      <c r="A103" s="3">
        <v>96</v>
      </c>
      <c r="B103" s="4" t="s">
        <v>70</v>
      </c>
      <c r="C103" s="3" t="s">
        <v>10</v>
      </c>
      <c r="D103" s="4" t="s">
        <v>70</v>
      </c>
      <c r="E103" s="20">
        <f>SUM('[1]TDSheet'!E954:E956)</f>
        <v>17102.739999999998</v>
      </c>
    </row>
    <row r="104" spans="1:5" ht="25.5">
      <c r="A104" s="3">
        <v>97</v>
      </c>
      <c r="B104" s="10" t="s">
        <v>71</v>
      </c>
      <c r="C104" s="9" t="s">
        <v>10</v>
      </c>
      <c r="D104" s="10" t="s">
        <v>71</v>
      </c>
      <c r="E104" s="20">
        <f>SUM('[1]TDSheet'!F954:F956)</f>
        <v>2144.23</v>
      </c>
    </row>
    <row r="105" spans="1:5" ht="51">
      <c r="A105" s="3">
        <v>98</v>
      </c>
      <c r="B105" s="4" t="s">
        <v>72</v>
      </c>
      <c r="C105" s="3" t="s">
        <v>10</v>
      </c>
      <c r="D105" s="4" t="s">
        <v>72</v>
      </c>
      <c r="E105" s="3">
        <v>0</v>
      </c>
    </row>
    <row r="106" spans="1:5" ht="25.5">
      <c r="A106" s="3">
        <v>99</v>
      </c>
      <c r="B106" s="10" t="s">
        <v>67</v>
      </c>
      <c r="C106" s="9" t="s">
        <v>38</v>
      </c>
      <c r="D106" s="10" t="s">
        <v>67</v>
      </c>
      <c r="E106" s="14" t="s">
        <v>75</v>
      </c>
    </row>
    <row r="107" spans="1:5" ht="15">
      <c r="A107" s="3">
        <v>100</v>
      </c>
      <c r="B107" s="4" t="s">
        <v>69</v>
      </c>
      <c r="C107" s="3" t="s">
        <v>10</v>
      </c>
      <c r="D107" s="4" t="s">
        <v>69</v>
      </c>
      <c r="E107" s="21">
        <f>SUM('[1]TDSheet'!D943,'[1]TDSheet'!D946:D947)</f>
        <v>26974.82</v>
      </c>
    </row>
    <row r="108" spans="1:5" ht="15">
      <c r="A108" s="3">
        <v>101</v>
      </c>
      <c r="B108" s="10" t="s">
        <v>70</v>
      </c>
      <c r="C108" s="9" t="s">
        <v>10</v>
      </c>
      <c r="D108" s="10" t="s">
        <v>70</v>
      </c>
      <c r="E108" s="21">
        <f>SUM('[1]TDSheet'!E943,'[1]TDSheet'!E946,'[1]TDSheet'!E947)</f>
        <v>28148.21</v>
      </c>
    </row>
    <row r="109" spans="1:5" ht="25.5">
      <c r="A109" s="3">
        <v>102</v>
      </c>
      <c r="B109" s="4" t="s">
        <v>71</v>
      </c>
      <c r="C109" s="3" t="s">
        <v>10</v>
      </c>
      <c r="D109" s="4" t="s">
        <v>71</v>
      </c>
      <c r="E109" s="20">
        <f>SUM('[1]TDSheet'!F943,'[1]TDSheet'!F946:F947)</f>
        <v>3050.82</v>
      </c>
    </row>
    <row r="110" spans="1:5" ht="51">
      <c r="A110" s="3">
        <v>103</v>
      </c>
      <c r="B110" s="4" t="s">
        <v>72</v>
      </c>
      <c r="C110" s="3" t="s">
        <v>10</v>
      </c>
      <c r="D110" s="4" t="s">
        <v>72</v>
      </c>
      <c r="E110" s="3">
        <v>0</v>
      </c>
    </row>
    <row r="111" spans="1:5" ht="25.5">
      <c r="A111" s="3">
        <v>104</v>
      </c>
      <c r="B111" s="10" t="s">
        <v>67</v>
      </c>
      <c r="C111" s="9" t="s">
        <v>38</v>
      </c>
      <c r="D111" s="10" t="s">
        <v>67</v>
      </c>
      <c r="E111" s="14" t="s">
        <v>76</v>
      </c>
    </row>
    <row r="112" spans="1:5" ht="15">
      <c r="A112" s="3">
        <v>105</v>
      </c>
      <c r="B112" s="4" t="s">
        <v>69</v>
      </c>
      <c r="C112" s="3" t="s">
        <v>10</v>
      </c>
      <c r="D112" s="4" t="s">
        <v>69</v>
      </c>
      <c r="E112" s="21">
        <f>SUM('[1]TDSheet'!D957:D958)</f>
        <v>38340.96</v>
      </c>
    </row>
    <row r="113" spans="1:5" ht="15">
      <c r="A113" s="3">
        <v>106</v>
      </c>
      <c r="B113" s="11" t="s">
        <v>70</v>
      </c>
      <c r="C113" s="7" t="s">
        <v>10</v>
      </c>
      <c r="D113" s="11" t="s">
        <v>70</v>
      </c>
      <c r="E113" s="21">
        <f>SUM('[1]TDSheet'!E957:E958)</f>
        <v>41185.810000000005</v>
      </c>
    </row>
    <row r="114" spans="1:5" ht="25.5">
      <c r="A114" s="3">
        <v>107</v>
      </c>
      <c r="B114" s="4" t="s">
        <v>71</v>
      </c>
      <c r="C114" s="3" t="s">
        <v>10</v>
      </c>
      <c r="D114" s="4" t="s">
        <v>71</v>
      </c>
      <c r="E114" s="21">
        <f>SUM('[1]TDSheet'!F957:F958)</f>
        <v>3533.56</v>
      </c>
    </row>
    <row r="115" spans="1:5" ht="51">
      <c r="A115" s="3">
        <v>108</v>
      </c>
      <c r="B115" s="4" t="s">
        <v>72</v>
      </c>
      <c r="C115" s="3" t="s">
        <v>10</v>
      </c>
      <c r="D115" s="4" t="s">
        <v>72</v>
      </c>
      <c r="E115" s="3">
        <v>0</v>
      </c>
    </row>
    <row r="116" spans="1:5" ht="15">
      <c r="A116" s="22" t="s">
        <v>77</v>
      </c>
      <c r="B116" s="23"/>
      <c r="C116" s="23"/>
      <c r="D116" s="23"/>
      <c r="E116" s="24"/>
    </row>
    <row r="117" spans="1:5" ht="25.5">
      <c r="A117" s="3">
        <v>109</v>
      </c>
      <c r="B117" s="4" t="s">
        <v>60</v>
      </c>
      <c r="C117" s="3" t="s">
        <v>61</v>
      </c>
      <c r="D117" s="4" t="s">
        <v>60</v>
      </c>
      <c r="E117" s="3">
        <v>1</v>
      </c>
    </row>
    <row r="118" spans="1:5" ht="38.25">
      <c r="A118" s="3">
        <v>110</v>
      </c>
      <c r="B118" s="10" t="s">
        <v>62</v>
      </c>
      <c r="C118" s="9" t="s">
        <v>61</v>
      </c>
      <c r="D118" s="10" t="s">
        <v>62</v>
      </c>
      <c r="E118" s="9">
        <v>0</v>
      </c>
    </row>
    <row r="119" spans="1:5" ht="38.25">
      <c r="A119" s="3">
        <v>111</v>
      </c>
      <c r="B119" s="4" t="s">
        <v>63</v>
      </c>
      <c r="C119" s="3" t="s">
        <v>61</v>
      </c>
      <c r="D119" s="4" t="s">
        <v>63</v>
      </c>
      <c r="E119" s="3">
        <v>1</v>
      </c>
    </row>
    <row r="120" spans="1:5" ht="25.5">
      <c r="A120" s="3">
        <v>112</v>
      </c>
      <c r="B120" s="10" t="s">
        <v>64</v>
      </c>
      <c r="C120" s="9" t="s">
        <v>10</v>
      </c>
      <c r="D120" s="10" t="s">
        <v>64</v>
      </c>
      <c r="E120" s="9">
        <v>0</v>
      </c>
    </row>
    <row r="121" spans="1:5" ht="15">
      <c r="A121" s="22" t="s">
        <v>78</v>
      </c>
      <c r="B121" s="23"/>
      <c r="C121" s="23"/>
      <c r="D121" s="23"/>
      <c r="E121" s="24"/>
    </row>
    <row r="122" spans="1:5" ht="25.5">
      <c r="A122" s="3">
        <v>113</v>
      </c>
      <c r="B122" s="4" t="s">
        <v>79</v>
      </c>
      <c r="C122" s="3" t="s">
        <v>61</v>
      </c>
      <c r="D122" s="4" t="s">
        <v>79</v>
      </c>
      <c r="E122" s="3">
        <v>1</v>
      </c>
    </row>
    <row r="123" spans="1:5" ht="25.5">
      <c r="A123" s="3">
        <v>114</v>
      </c>
      <c r="B123" s="10" t="s">
        <v>80</v>
      </c>
      <c r="C123" s="9" t="s">
        <v>61</v>
      </c>
      <c r="D123" s="10" t="s">
        <v>80</v>
      </c>
      <c r="E123" s="9">
        <v>0</v>
      </c>
    </row>
    <row r="124" spans="1:5" ht="51">
      <c r="A124" s="3">
        <v>115</v>
      </c>
      <c r="B124" s="4" t="s">
        <v>81</v>
      </c>
      <c r="C124" s="3" t="s">
        <v>10</v>
      </c>
      <c r="D124" s="4" t="s">
        <v>81</v>
      </c>
      <c r="E124" s="3">
        <v>5300</v>
      </c>
    </row>
    <row r="125" ht="15">
      <c r="A125" s="1"/>
    </row>
  </sheetData>
  <sheetProtection/>
  <mergeCells count="12">
    <mergeCell ref="A23:E23"/>
    <mergeCell ref="A50:E50"/>
    <mergeCell ref="A121:E121"/>
    <mergeCell ref="A83:E83"/>
    <mergeCell ref="A90:E90"/>
    <mergeCell ref="A116:E116"/>
    <mergeCell ref="A1:E1"/>
    <mergeCell ref="A2:E2"/>
    <mergeCell ref="B4:D4"/>
    <mergeCell ref="B5:D5"/>
    <mergeCell ref="A6:E6"/>
    <mergeCell ref="A78:E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2019-03-28T02:10:17Z</dcterms:modified>
  <cp:category/>
  <cp:version/>
  <cp:contentType/>
  <cp:contentStatus/>
</cp:coreProperties>
</file>